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19" activeTab="2"/>
  </bookViews>
  <sheets>
    <sheet name="Istruzioni" sheetId="1" r:id="rId1"/>
    <sheet name="Esempio di interpretazione" sheetId="2" r:id="rId2"/>
    <sheet name="Citta' Creator" sheetId="3" r:id="rId3"/>
  </sheets>
  <definedNames>
    <definedName name="_xlnm.Print_Area" localSheetId="2">'Citta'' Creator'!$D$2:$F$63</definedName>
  </definedNames>
  <calcPr fullCalcOnLoad="1" refMode="R1C1"/>
</workbook>
</file>

<file path=xl/comments2.xml><?xml version="1.0" encoding="utf-8"?>
<comments xmlns="http://schemas.openxmlformats.org/spreadsheetml/2006/main">
  <authors>
    <author>MARCO</author>
  </authors>
  <commentList>
    <comment ref="E8" authorId="0">
      <text>
        <r>
          <rPr>
            <sz val="8"/>
            <rFont val="Tahoma"/>
            <family val="0"/>
          </rPr>
          <t>La cittadina fonda la sua economia su 2 miniere e sul turismo.
Sono presenti sempre
(ma in misura minore)
Agricolture e Pastorizia</t>
        </r>
      </text>
    </comment>
    <comment ref="D14" authorId="0">
      <text>
        <r>
          <rPr>
            <sz val="8"/>
            <rFont val="Tahoma"/>
            <family val="0"/>
          </rPr>
          <t xml:space="preserve">Impone che vi sia un fiume un lago o sia vicino
al mare
</t>
        </r>
      </text>
    </comment>
    <comment ref="D16" authorId="0">
      <text>
        <r>
          <rPr>
            <sz val="8"/>
            <rFont val="Tahoma"/>
            <family val="0"/>
          </rPr>
          <t xml:space="preserve">Possono esserci 3 bazaar piccoli o uno molto grande
</t>
        </r>
      </text>
    </comment>
    <comment ref="D20" authorId="0">
      <text>
        <r>
          <rPr>
            <sz val="8"/>
            <rFont val="Tahoma"/>
            <family val="0"/>
          </rPr>
          <t xml:space="preserve">Anche qui o 2 caseifici piccoli o 1 piu' grande
</t>
        </r>
      </text>
    </comment>
    <comment ref="D24" authorId="0">
      <text>
        <r>
          <rPr>
            <sz val="8"/>
            <rFont val="Tahoma"/>
            <family val="0"/>
          </rPr>
          <t>Il fatto che ve ne siano 2 impone che questo sia l'allineamento predominante del centro abitato</t>
        </r>
      </text>
    </comment>
    <comment ref="D27" authorId="0">
      <text>
        <r>
          <rPr>
            <sz val="8"/>
            <rFont val="Tahoma"/>
            <family val="0"/>
          </rPr>
          <t xml:space="preserve">Qui i Pg possono trovare 
lavoro o cercare qualcuno che lavori per loro
</t>
        </r>
      </text>
    </comment>
    <comment ref="D30" authorId="0">
      <text>
        <r>
          <rPr>
            <sz val="8"/>
            <rFont val="Tahoma"/>
            <family val="0"/>
          </rPr>
          <t xml:space="preserve">Possono esserci 3 fontane o una fontana cosi' bella da essere considerata opera d'arte
tale da attirare TURISTI
</t>
        </r>
      </text>
    </comment>
    <comment ref="D34" authorId="0">
      <text>
        <r>
          <rPr>
            <sz val="8"/>
            <rFont val="Tahoma"/>
            <family val="0"/>
          </rPr>
          <t xml:space="preserve">Indica la presenza di un
buon contigente militare
ed una discreta vigilanza
</t>
        </r>
      </text>
    </comment>
    <comment ref="D38" authorId="0">
      <text>
        <r>
          <rPr>
            <sz val="8"/>
            <rFont val="Tahoma"/>
            <family val="0"/>
          </rPr>
          <t xml:space="preserve">Per averle in modo piu' dettagliate avvalersi del 
Taverna creator.
Http://users.iol.it/dungeon
</t>
        </r>
      </text>
    </comment>
    <comment ref="E14" authorId="0">
      <text>
        <r>
          <rPr>
            <sz val="8"/>
            <rFont val="Tahoma"/>
            <family val="0"/>
          </rPr>
          <t>Potrebbe trovarsi in chiesa</t>
        </r>
      </text>
    </comment>
    <comment ref="E15" authorId="0">
      <text>
        <r>
          <rPr>
            <sz val="8"/>
            <rFont val="Tahoma"/>
            <family val="0"/>
          </rPr>
          <t xml:space="preserve">Potrebbe possederla il mago di 6° Livello
</t>
        </r>
      </text>
    </comment>
    <comment ref="E16" authorId="0">
      <text>
        <r>
          <rPr>
            <sz val="8"/>
            <rFont val="Tahoma"/>
            <family val="0"/>
          </rPr>
          <t>Potrebbe averla il Sacedorte di 3° Liv.</t>
        </r>
      </text>
    </comment>
    <comment ref="E31" authorId="0">
      <text>
        <r>
          <rPr>
            <sz val="8"/>
            <rFont val="Tahoma"/>
            <family val="0"/>
          </rPr>
          <t xml:space="preserve">Questi incantesimi sono quelli che (oltre ai classici)
qualche PNG potrebbe aver memorizzato o scritto sul
Libro degli incantesimi.
Se gli incantesimi sono troppo potenti allora il PNG o ne ha visto gli effetti o ne ha sentito parlare
</t>
        </r>
      </text>
    </comment>
    <comment ref="F4" authorId="0">
      <text>
        <r>
          <rPr>
            <sz val="8"/>
            <rFont val="Tahoma"/>
            <family val="0"/>
          </rPr>
          <t xml:space="preserve">Potrebbe trovarsi al Bazaar, o avere un negozio di alchimia
</t>
        </r>
      </text>
    </comment>
    <comment ref="F5" authorId="0">
      <text>
        <r>
          <rPr>
            <sz val="8"/>
            <rFont val="Tahoma"/>
            <family val="0"/>
          </rPr>
          <t>Potrebbero essere i gruppi di guradia della citta'</t>
        </r>
      </text>
    </comment>
    <comment ref="F9" authorId="0">
      <text>
        <r>
          <rPr>
            <sz val="8"/>
            <rFont val="Tahoma"/>
            <family val="0"/>
          </rPr>
          <t>Cosa fa' un centauro in citta'?</t>
        </r>
      </text>
    </comment>
    <comment ref="F10" authorId="0">
      <text>
        <r>
          <rPr>
            <sz val="8"/>
            <rFont val="Tahoma"/>
            <family val="0"/>
          </rPr>
          <t xml:space="preserve">Gli esperti potrebbero avere degli studi o essere solo dei viandanti
</t>
        </r>
      </text>
    </comment>
    <comment ref="F14" authorId="0">
      <text>
        <r>
          <rPr>
            <sz val="8"/>
            <rFont val="Tahoma"/>
            <family val="0"/>
          </rPr>
          <t xml:space="preserve">Come dovrebbero essere chiaro, il fatto che ce ne siano 2 significa l'esperto
è MOLTO esperto
</t>
        </r>
      </text>
    </comment>
    <comment ref="F16" authorId="0">
      <text>
        <r>
          <rPr>
            <sz val="8"/>
            <rFont val="Tahoma"/>
            <family val="0"/>
          </rPr>
          <t xml:space="preserve">Potrebbe infestare qualche casa o farsi sentire di notte
</t>
        </r>
      </text>
    </comment>
    <comment ref="F20" authorId="0">
      <text>
        <r>
          <rPr>
            <sz val="8"/>
            <rFont val="Tahoma"/>
            <family val="0"/>
          </rPr>
          <t xml:space="preserve">Attaccheranno i PG di notte?
O affiancheranno il Mago di 6° in un attacco per rubare gli oggetti ai PG?
</t>
        </r>
      </text>
    </comment>
    <comment ref="F35" authorId="0">
      <text>
        <r>
          <rPr>
            <sz val="8"/>
            <rFont val="Tahoma"/>
            <family val="0"/>
          </rPr>
          <t xml:space="preserve">Perche' e' riservato ai ricchi? Perche' e' velenoso? Perche' ha proprieta' magiche? A quanto l'ammenda? (300m.o.)
</t>
        </r>
      </text>
    </comment>
    <comment ref="F36" authorId="0">
      <text>
        <r>
          <rPr>
            <sz val="8"/>
            <rFont val="Tahoma"/>
            <family val="0"/>
          </rPr>
          <t>Non si puo' giocare d'azzardo, il fatto che ce ne siano due, significa che chi viene trovato con dadi o carte indosso viene subito sospettato.
Chi viene colto in flagrante viene messo in prigione.</t>
        </r>
      </text>
    </comment>
    <comment ref="F38" authorId="0">
      <text>
        <r>
          <rPr>
            <sz val="8"/>
            <rFont val="Tahoma"/>
            <family val="0"/>
          </rPr>
          <t xml:space="preserve">La specificazione induce a pensare che non sia reato cosi' grave uccidere
un contadino, e che i nobili hanno molto potere in questa cittadina
</t>
        </r>
      </text>
    </comment>
    <comment ref="F49" authorId="0">
      <text>
        <r>
          <rPr>
            <sz val="8"/>
            <rFont val="Tahoma"/>
            <family val="0"/>
          </rPr>
          <t>Anche i ragazzini lo sanno
fare discretamente</t>
        </r>
      </text>
    </comment>
    <comment ref="F50" authorId="0">
      <text>
        <r>
          <rPr>
            <sz val="8"/>
            <rFont val="Tahoma"/>
            <family val="0"/>
          </rPr>
          <t xml:space="preserve">Chi non lo fa e' guardato come Zotico
</t>
        </r>
      </text>
    </comment>
    <comment ref="F51" authorId="0">
      <text>
        <r>
          <rPr>
            <sz val="8"/>
            <rFont val="Tahoma"/>
            <family val="0"/>
          </rPr>
          <t xml:space="preserve">In genere nessuno si qualifica ed essendo vestiti quasi tutti di bianco e' difficile capire quale professione eserciti l'uno o l'altro inoltre i PG non passeranno inosservati
</t>
        </r>
      </text>
    </comment>
    <comment ref="F54" authorId="0">
      <text>
        <r>
          <rPr>
            <sz val="8"/>
            <rFont val="Tahoma"/>
            <family val="0"/>
          </rPr>
          <t xml:space="preserve">I nobili organizzano spesso feste e banchetti
per tenersi buono un popolo che non sopporta le disparita' e i privilegi.
ES. I nobili possono mangiare il pesce.
</t>
        </r>
      </text>
    </comment>
  </commentList>
</comments>
</file>

<file path=xl/comments3.xml><?xml version="1.0" encoding="utf-8"?>
<comments xmlns="http://schemas.openxmlformats.org/spreadsheetml/2006/main">
  <authors>
    <author>MARCO</author>
  </authors>
  <commentList>
    <comment ref="B7" authorId="0">
      <text>
        <r>
          <rPr>
            <sz val="8"/>
            <rFont val="Tahoma"/>
            <family val="0"/>
          </rPr>
          <t xml:space="preserve">Attenzione!! B7 e b8 servono per  valutare le razze che popolano la citta'
</t>
        </r>
      </text>
    </comment>
    <comment ref="B16" authorId="0">
      <text>
        <r>
          <rPr>
            <b/>
            <sz val="8"/>
            <rFont val="Tahoma"/>
            <family val="0"/>
          </rPr>
          <t>effettivamente 
utilizzato</t>
        </r>
      </text>
    </comment>
  </commentList>
</comments>
</file>

<file path=xl/sharedStrings.xml><?xml version="1.0" encoding="utf-8"?>
<sst xmlns="http://schemas.openxmlformats.org/spreadsheetml/2006/main" count="3059" uniqueCount="2606">
  <si>
    <t xml:space="preserve"> Contattare altri piani</t>
  </si>
  <si>
    <t xml:space="preserve"> Creazione maggiore</t>
  </si>
  <si>
    <t xml:space="preserve"> Crescita animale (inv)</t>
  </si>
  <si>
    <t xml:space="preserve"> Distorsione</t>
  </si>
  <si>
    <t xml:space="preserve"> Dominio</t>
  </si>
  <si>
    <t xml:space="preserve"> Espulsione</t>
  </si>
  <si>
    <t xml:space="preserve"> Estensione II</t>
  </si>
  <si>
    <t xml:space="preserve"> Evocare elementali</t>
  </si>
  <si>
    <t xml:space="preserve"> Fabbricazione</t>
  </si>
  <si>
    <t xml:space="preserve"> Falsare la visione</t>
  </si>
  <si>
    <t xml:space="preserve"> Fedele segugio di Mordenkainen</t>
  </si>
  <si>
    <t xml:space="preserve"> Giara magica</t>
  </si>
  <si>
    <t xml:space="preserve"> Illusione potenziata</t>
  </si>
  <si>
    <t xml:space="preserve"> Infermità mentale</t>
  </si>
  <si>
    <t xml:space="preserve"> Mano interposta di Bigby</t>
  </si>
  <si>
    <t xml:space="preserve"> Modellare la pietra</t>
  </si>
  <si>
    <t xml:space="preserve"> Muro di ferro</t>
  </si>
  <si>
    <t xml:space="preserve"> Muro di forza</t>
  </si>
  <si>
    <t xml:space="preserve"> Muro di pietra</t>
  </si>
  <si>
    <t xml:space="preserve"> Nube assassina</t>
  </si>
  <si>
    <t xml:space="preserve"> Ombre magiche</t>
  </si>
  <si>
    <t xml:space="preserve"> Passapareti</t>
  </si>
  <si>
    <t xml:space="preserve"> Porta d’ombra</t>
  </si>
  <si>
    <t xml:space="preserve"> Repulsione (inv)</t>
  </si>
  <si>
    <t xml:space="preserve"> Riprovevole discussione Leomund</t>
  </si>
  <si>
    <t xml:space="preserve"> Roccia in fango (inv)</t>
  </si>
  <si>
    <t xml:space="preserve"> Scrigno segreto di Leomund</t>
  </si>
  <si>
    <t xml:space="preserve"> Simulacri di mostri</t>
  </si>
  <si>
    <t xml:space="preserve"> Sogno (inv)</t>
  </si>
  <si>
    <t xml:space="preserve"> Telecinesi</t>
  </si>
  <si>
    <t xml:space="preserve"> Teletrasporto</t>
  </si>
  <si>
    <t xml:space="preserve"> Trasmissione</t>
  </si>
  <si>
    <t xml:space="preserve"> Abbassare il livello delle acque (inv)</t>
  </si>
  <si>
    <t xml:space="preserve"> Attirare mostri IV</t>
  </si>
  <si>
    <t xml:space="preserve"> Barriera anti magia</t>
  </si>
  <si>
    <t xml:space="preserve"> Cacciatore invisibile</t>
  </si>
  <si>
    <t xml:space="preserve"> Connessione</t>
  </si>
  <si>
    <t xml:space="preserve"> Conoscere leggende</t>
  </si>
  <si>
    <t xml:space="preserve"> Controllare il tempo atmosferico</t>
  </si>
  <si>
    <t xml:space="preserve"> Convocare animali</t>
  </si>
  <si>
    <t xml:space="preserve"> Costrizione</t>
  </si>
  <si>
    <t xml:space="preserve"> Disintegrazione</t>
  </si>
  <si>
    <t xml:space="preserve"> Dividere le acque</t>
  </si>
  <si>
    <t xml:space="preserve"> Elucubrazioni di Mordenkainen</t>
  </si>
  <si>
    <t xml:space="preserve"> Estensione III</t>
  </si>
  <si>
    <t xml:space="preserve"> Fuorviare II</t>
  </si>
  <si>
    <t xml:space="preserve"> Illusione permanente</t>
  </si>
  <si>
    <t xml:space="preserve"> Illusione programmata</t>
  </si>
  <si>
    <t xml:space="preserve"> Incantesimo della morte</t>
  </si>
  <si>
    <t xml:space="preserve"> Intrappolare</t>
  </si>
  <si>
    <t xml:space="preserve"> Miraggio</t>
  </si>
  <si>
    <t xml:space="preserve"> Muovere la terra</t>
  </si>
  <si>
    <t xml:space="preserve"> Nebbia mortale</t>
  </si>
  <si>
    <t xml:space="preserve"> Ologramma</t>
  </si>
  <si>
    <t xml:space="preserve"> Ombra</t>
  </si>
  <si>
    <t xml:space="preserve"> Pietra in carne (inv)</t>
  </si>
  <si>
    <t xml:space="preserve"> Possente mano di Bigby</t>
  </si>
  <si>
    <t xml:space="preserve"> Reincarnazione</t>
  </si>
  <si>
    <t xml:space="preserve"> Rendere magico un oggetto</t>
  </si>
  <si>
    <t xml:space="preserve"> Ripugnanza</t>
  </si>
  <si>
    <t xml:space="preserve"> Scarica di fulmini</t>
  </si>
  <si>
    <t xml:space="preserve"> Sfera d’invulnerabilità</t>
  </si>
  <si>
    <t xml:space="preserve"> Sfera gelida di Otiluke</t>
  </si>
  <si>
    <t xml:space="preserve"> Sguardo assassino</t>
  </si>
  <si>
    <t xml:space="preserve"> Simulacri magici</t>
  </si>
  <si>
    <t xml:space="preserve"> Sistema difensivo</t>
  </si>
  <si>
    <t xml:space="preserve"> Suggestione di massa</t>
  </si>
  <si>
    <t xml:space="preserve"> Tramutare acqua in polvere (inv)</t>
  </si>
  <si>
    <t xml:space="preserve"> Trasformazione di Tenser</t>
  </si>
  <si>
    <t xml:space="preserve"> Velo</t>
  </si>
  <si>
    <t xml:space="preserve"> Vetrificazione</t>
  </si>
  <si>
    <t xml:space="preserve"> Visione del vero</t>
  </si>
  <si>
    <t xml:space="preserve"> Attirare mostri V</t>
  </si>
  <si>
    <t xml:space="preserve"> Attrazione istantanea di Drawmij</t>
  </si>
  <si>
    <t xml:space="preserve"> Bandire</t>
  </si>
  <si>
    <t xml:space="preserve"> Bidimensionalità</t>
  </si>
  <si>
    <t xml:space="preserve"> Camminare tra le ombre</t>
  </si>
  <si>
    <t xml:space="preserve"> Charme piante</t>
  </si>
  <si>
    <t xml:space="preserve"> Controllare i non morti</t>
  </si>
  <si>
    <t xml:space="preserve"> Desiderio minore</t>
  </si>
  <si>
    <t xml:space="preserve"> Dito della morte</t>
  </si>
  <si>
    <t xml:space="preserve"> Gabbia di forza</t>
  </si>
  <si>
    <t xml:space="preserve"> Invertire la gravità</t>
  </si>
  <si>
    <t xml:space="preserve"> Invisibilità di massa</t>
  </si>
  <si>
    <t xml:space="preserve"> Isolamento</t>
  </si>
  <si>
    <t xml:space="preserve"> Mano prensile di Bigby</t>
  </si>
  <si>
    <t xml:space="preserve"> Palla di fuoco a scoppio ritardato</t>
  </si>
  <si>
    <t xml:space="preserve"> Parola che stordisce</t>
  </si>
  <si>
    <t xml:space="preserve"> Porta intermittente</t>
  </si>
  <si>
    <t xml:space="preserve"> Respingi incantesimo</t>
  </si>
  <si>
    <t xml:space="preserve"> Simulacro</t>
  </si>
  <si>
    <t xml:space="preserve"> Spada di Mordenkainen</t>
  </si>
  <si>
    <t xml:space="preserve"> Splendida dimora di Mordenkainen</t>
  </si>
  <si>
    <t xml:space="preserve"> Statua</t>
  </si>
  <si>
    <t xml:space="preserve"> Svanire</t>
  </si>
  <si>
    <t xml:space="preserve"> Teletrasporto senza errori</t>
  </si>
  <si>
    <t xml:space="preserve"> Vapori iridescenti</t>
  </si>
  <si>
    <t xml:space="preserve"> Visione</t>
  </si>
  <si>
    <t xml:space="preserve"> Antipatia simpatia</t>
  </si>
  <si>
    <t xml:space="preserve"> Charme masse</t>
  </si>
  <si>
    <t xml:space="preserve"> Clonazione</t>
  </si>
  <si>
    <t xml:space="preserve"> Danza irresistibile di Otto</t>
  </si>
  <si>
    <t xml:space="preserve"> Domanda</t>
  </si>
  <si>
    <t xml:space="preserve"> Illusione differenziata</t>
  </si>
  <si>
    <t xml:space="preserve"> Immunità agli incantesimi di Serten</t>
  </si>
  <si>
    <t xml:space="preserve"> Intrappolare l’anima</t>
  </si>
  <si>
    <t xml:space="preserve"> Labirinto</t>
  </si>
  <si>
    <t xml:space="preserve"> Mente libera</t>
  </si>
  <si>
    <t xml:space="preserve"> Metamorfosi di un oggetto</t>
  </si>
  <si>
    <t xml:space="preserve"> Muro prismatico</t>
  </si>
  <si>
    <t xml:space="preserve"> Nube incendiaria</t>
  </si>
  <si>
    <t xml:space="preserve"> Parola che acceca</t>
  </si>
  <si>
    <t xml:space="preserve"> Permanenza</t>
  </si>
  <si>
    <t xml:space="preserve"> Pugno di Bigby</t>
  </si>
  <si>
    <t xml:space="preserve"> Sfera telecinetica di Otiluke</t>
  </si>
  <si>
    <t xml:space="preserve"> Simbolo</t>
  </si>
  <si>
    <t xml:space="preserve"> Sprofondare</t>
  </si>
  <si>
    <t xml:space="preserve"> Vetro in acciaio</t>
  </si>
  <si>
    <t xml:space="preserve"> Vincolo</t>
  </si>
  <si>
    <t xml:space="preserve"> Attirare mostri VII</t>
  </si>
  <si>
    <t xml:space="preserve"> Cancello</t>
  </si>
  <si>
    <t xml:space="preserve"> Desiderio</t>
  </si>
  <si>
    <t xml:space="preserve"> Disgiunzione di Mordenkainen</t>
  </si>
  <si>
    <t xml:space="preserve"> Fermare il tempo</t>
  </si>
  <si>
    <t xml:space="preserve"> Fragilità</t>
  </si>
  <si>
    <t xml:space="preserve"> Imprigionare (inv)</t>
  </si>
  <si>
    <t xml:space="preserve"> Magia astrale</t>
  </si>
  <si>
    <t xml:space="preserve"> Mano stritolatrice Bigby</t>
  </si>
  <si>
    <t xml:space="preserve"> Parola che uccide</t>
  </si>
  <si>
    <t xml:space="preserve"> Predizione</t>
  </si>
  <si>
    <t xml:space="preserve"> Risucchio di energia</t>
  </si>
  <si>
    <t xml:space="preserve"> Sciame di meteore</t>
  </si>
  <si>
    <t xml:space="preserve"> Sfera prismatica</t>
  </si>
  <si>
    <t xml:space="preserve"> Soccorso (inv)</t>
  </si>
  <si>
    <t xml:space="preserve"> Stasi temporale (inv)</t>
  </si>
  <si>
    <t xml:space="preserve"> Terrore</t>
  </si>
  <si>
    <t xml:space="preserve"> Trasformazione</t>
  </si>
  <si>
    <t>Oggetti Magici in città:</t>
  </si>
  <si>
    <t>Pergamena con Inc. 8°Livello Maghi  Permanenza</t>
  </si>
  <si>
    <t>Pergamena con Inc. 8°Livello Maghi  Pugno di Bigby</t>
  </si>
  <si>
    <t>Pergamena con Inc. 8°Livello Maghi  Sfera telecinetica di Otiluke</t>
  </si>
  <si>
    <t>Pergamena con Inc. 8°Livello Maghi  Simbolo</t>
  </si>
  <si>
    <t>Pergamena con Inc. 8°Livello Maghi  Sprofondare</t>
  </si>
  <si>
    <t>Pergamena con Inc. 8°Livello Maghi  Vetro in acciaio</t>
  </si>
  <si>
    <t>Pergamena con Inc. 8°Livello Maghi  Vincolo</t>
  </si>
  <si>
    <t>Pergamena con Inc. 9°Livello Maghi  Attirare mostri VII</t>
  </si>
  <si>
    <t>Pergamena con Inc. 9°Livello Maghi  Cancello</t>
  </si>
  <si>
    <t>Pergamena con Inc. 9°Livello Maghi  Desiderio</t>
  </si>
  <si>
    <t>Pergamena con Inc. 9°Livello Maghi  Disgiunzione di Mordenkainen</t>
  </si>
  <si>
    <t>Pergamena con Inc. 9°Livello Maghi  Fermare il tempo</t>
  </si>
  <si>
    <t>Pergamena con Inc. 9°Livello Maghi  Fragilità</t>
  </si>
  <si>
    <t>Pergamena con Inc. 9°Livello Maghi  Imprigionare (inv)</t>
  </si>
  <si>
    <t>Pergamena con Inc. 9°Livello Maghi  Magia astrale</t>
  </si>
  <si>
    <t>Pergamena con Inc. 9°Livello Maghi  Mano stritolatrice Bigby</t>
  </si>
  <si>
    <t>Pergamena con Inc. 9°Livello Maghi  Parola che uccide</t>
  </si>
  <si>
    <t>Pergamena con Inc. 9°Livello Maghi  Predizione</t>
  </si>
  <si>
    <t>Pergamena con Inc. 9°Livello Maghi  Risucchio di energia</t>
  </si>
  <si>
    <t>Pergamena con Inc. 9°Livello Maghi  Sciame di meteore</t>
  </si>
  <si>
    <t>Pergamena con Inc. 9°Livello Maghi  Sfera prismatica</t>
  </si>
  <si>
    <t>Pergamena con Inc. 9°Livello Maghi  Soccorso (inv)</t>
  </si>
  <si>
    <t>Pergamena con Inc. 9°Livello Maghi  Stasi temporale (inv)</t>
  </si>
  <si>
    <t>Pergamena con Inc. 9°Livello Maghi  Terrore</t>
  </si>
  <si>
    <t>Pergamena con Inc. 9°Livello Maghi  Trasformazione</t>
  </si>
  <si>
    <t>Pergamena 1° Livello Sac.  Benedizione (inv)</t>
  </si>
  <si>
    <t>Pergamena 1° Livello Sac.  Comando</t>
  </si>
  <si>
    <t>Pergamena 1° Livello Sac.  Combinazione</t>
  </si>
  <si>
    <t>Pergamena 1° Livello Sac.  Creare acqua (inv)</t>
  </si>
  <si>
    <t>Pergamena 1° Livello Sac.  Cura ferite leggere (inv)</t>
  </si>
  <si>
    <t>Pergamena 1° Livello Sac.  Individuare trappole</t>
  </si>
  <si>
    <t>Pergamena 1° Livello Sac.  Individuazione del magico</t>
  </si>
  <si>
    <t>Pergamena 1° Livello Sac.  Individuazione del male (inv)</t>
  </si>
  <si>
    <t>Pergamena 1° Livello Sac.  Individuazione del veleno</t>
  </si>
  <si>
    <t>Pergamena 1° Livello Sac.  Invisibilità ai non morti</t>
  </si>
  <si>
    <t>Pergamena 1° Livello Sac.  Luce (inv)</t>
  </si>
  <si>
    <t>Pergamena 1° Livello Sac.  Pietra magica</t>
  </si>
  <si>
    <t>Pergamena 1° Livello Sac.  Protezione dal male (inv)</t>
  </si>
  <si>
    <t>Pergamena 1° Livello Sac.  Purificare il cibo e le bevande</t>
  </si>
  <si>
    <t>Pergamena 1° Livello Sac.  Riparo</t>
  </si>
  <si>
    <t>Pergamena 1° Livello Sac.  Scacciapaura (inv)</t>
  </si>
  <si>
    <t>Pergamena 1° Livello Sac.  Sopportare il caldo/il freddo</t>
  </si>
  <si>
    <t>Pergamena 2° Livello Sac.  Aiuto</t>
  </si>
  <si>
    <t>Pergamena 2° Livello Sac.  Ammaliare</t>
  </si>
  <si>
    <t>Pergamena 2° Livello Sac.  Augurio</t>
  </si>
  <si>
    <t>Pergamena 2° Livello Sac.  Bloccapersona</t>
  </si>
  <si>
    <t>Pergamena 2° Livello Sac.  Creare fiamme</t>
  </si>
  <si>
    <t>Pergamena 2° Livello Sac.  Guardia viverna</t>
  </si>
  <si>
    <t>Pergamena 2° Livello Sac.  Individuazione dello charme (inv)</t>
  </si>
  <si>
    <t>Pergamena 2° Livello Sac.  Individuare trappole magiche</t>
  </si>
  <si>
    <t>Pergamena 2° Livello Sac.  Individuazione allineamento (inv)</t>
  </si>
  <si>
    <t>Pergamena 2° Livello Sac.  Litania</t>
  </si>
  <si>
    <t>Pergamena 2° Livello Sac.  Martello spirituale</t>
  </si>
  <si>
    <t>Pergamena 2° Livello Sac.  Rallenta veleno</t>
  </si>
  <si>
    <t>Pergamena 2° Livello Sac.  Resistenza al fuoco/al freddo</t>
  </si>
  <si>
    <t>Pergamena 2° Livello Sac.  Riscaldare il metallo</t>
  </si>
  <si>
    <t>Pergamena 2° Livello Sac.  Ritiro</t>
  </si>
  <si>
    <t>Pergamena 2° Livello Sac.  Silenzio nel raggio di 4,5m</t>
  </si>
  <si>
    <t>Pergamena 2° Livello Sac.  Spada di fuoco</t>
  </si>
  <si>
    <t>Pergamena 2° Livello Sac.  Trappola di fuoco</t>
  </si>
  <si>
    <t>Pergamena 2° Livello Sac.  Turbine</t>
  </si>
  <si>
    <t>Pergamena 3° Livello Sac.  Animare i morti</t>
  </si>
  <si>
    <t>Pergamena 3° Livello Sac.  Camminare nel fuoco</t>
  </si>
  <si>
    <t>Pergamena 3° Livello Sac.  Camminare sulle acque</t>
  </si>
  <si>
    <t>Pergamena 3° Livello Sac.  Creare cibo e acqua</t>
  </si>
  <si>
    <t>Pergamena 3° Livello Sac.  Cura cecità e sordità (inv)</t>
  </si>
  <si>
    <t>Pergamena 3° Livello Sac.  Cura malattie (inv)</t>
  </si>
  <si>
    <t>Pergamena 3° Livello Sac.  Dissolvi magie</t>
  </si>
  <si>
    <t>Pergamena 3° Livello Sac.  Fondersi con la pietra</t>
  </si>
  <si>
    <t>Pergamena 3° Livello Sac.  Glifo di guardia</t>
  </si>
  <si>
    <t>Pergamena 3° Livello Sac.  Localizzazione di un oggetto (inv)</t>
  </si>
  <si>
    <t>Pergamena 3° Livello Sac.  Luce perenne (inv)</t>
  </si>
  <si>
    <t>Pergamena 3° Livello Sac.  Luce stellare</t>
  </si>
  <si>
    <t>Pergamena 3° Livello Sac.  Modellare la pietra</t>
  </si>
  <si>
    <t>Pergamena 3° Livello Sac.  Morte apparente</t>
  </si>
  <si>
    <t>Pergamena 3° Livello Sac.  Paramenti magici</t>
  </si>
  <si>
    <t>Pergamena 3° Livello Sac.  Parlare con i morti</t>
  </si>
  <si>
    <t>Pergamena 3° Livello Sac.  Pirotecnica</t>
  </si>
  <si>
    <t>Pergamena 3° Livello Sac.  Preghiera</t>
  </si>
  <si>
    <t>Pergamena 3° Livello Sac.  Protezione dal fuoco</t>
  </si>
  <si>
    <t>Pergamena 3° Livello Sac.  Protezione dal piano negativo</t>
  </si>
  <si>
    <t>Pergamena 3° Livello Sac.  Respirare sott’acqua (inv)</t>
  </si>
  <si>
    <t>Pergamena 3° Livello Sac.  Scaccia maledizioni (inv)</t>
  </si>
  <si>
    <t>Pergamena 3° Livello Sac.  Togliere la paralisi</t>
  </si>
  <si>
    <t>Pergamena 4° Livello Sac.  Assorbire incantesimi</t>
  </si>
  <si>
    <t>Pergamena 4° Livello Sac.  Cura ferite gravi (inv)</t>
  </si>
  <si>
    <t>Pergamena 4° Livello Sac.  Divinazione</t>
  </si>
  <si>
    <t>Pergamena 4° Livello Sac.  Immunità agli incantesimi</t>
  </si>
  <si>
    <t>Pergamena 4° Livello Sac.  Individuazione delle bugie (inv)</t>
  </si>
  <si>
    <t>Pergamena 4° Livello Sac.  Libertà d’azione</t>
  </si>
  <si>
    <t>Pergamena 4° Livello Sac.  Lingue (inv)</t>
  </si>
  <si>
    <t>Pergamena 4° Livello Sac.  Manto del coraggio (inv)</t>
  </si>
  <si>
    <t>Pergamena 4° Livello Sac.  Neutralizzare i veleni (inv)</t>
  </si>
  <si>
    <t>Pergamena 4° Livello Sac.  Protezione dal male raggio 3m (inv)</t>
  </si>
  <si>
    <t>Pergamena 4° Livello Sac.  Scongiurare</t>
  </si>
  <si>
    <t>Pergamena 4° Livello Sac.  Specchio d’acqua</t>
  </si>
  <si>
    <t>Pergamena 5° Livello Sac.  Colonna di fuoco</t>
  </si>
  <si>
    <t>Pergamena 5° Livello Sac.  Comunicazione</t>
  </si>
  <si>
    <t>Pergamena 5° Livello Sac.  Comunicazione con la natura</t>
  </si>
  <si>
    <t>Pergamena 5° Livello Sac.  Cura ferite critiche (inv)</t>
  </si>
  <si>
    <t>Pergamena 5° Livello Sac.  Espiazione</t>
  </si>
  <si>
    <t>Pergamena 5° Livello Sac.  Fonte magica</t>
  </si>
  <si>
    <t>Pergamena 5° Livello Sac.  Piaga degli insetti</t>
  </si>
  <si>
    <t>Pergamena 5° Livello Sac.  Raggio di luna</t>
  </si>
  <si>
    <t>Pergamena 5° Livello Sac.  Rianimare i morti (inv)</t>
  </si>
  <si>
    <t>Pergamena 5° Livello Sac.  Ricerca</t>
  </si>
  <si>
    <t>Pergamena 5° Livello Sac.  Scacciare il male (inv)</t>
  </si>
  <si>
    <t>Pergamena 5° Livello Sac.  Viaggio interplanare</t>
  </si>
  <si>
    <t>Pergamena 5° Livello Sac.  Visione del vero (inv)</t>
  </si>
  <si>
    <t>Pergamena 6° Livello Sac.  Animare gli oggetti</t>
  </si>
  <si>
    <t>Pergamena 6° Livello Sac.  Banchetto degli eroi</t>
  </si>
  <si>
    <t>City Creator</t>
  </si>
  <si>
    <t>Pergamena 6° Livello Sac.  Barriera di lame</t>
  </si>
  <si>
    <t>Pergamena 6° Livello Sac.  Guarigione (inv)</t>
  </si>
  <si>
    <t>Pergamena 6° Livello Sac.  Materializzare animali</t>
  </si>
  <si>
    <t>Pergamena 6° Livello Sac.  Parlare con i mostri</t>
  </si>
  <si>
    <t>Pergamena 6° Livello Sac.  Parola del ritorno</t>
  </si>
  <si>
    <t>Pergamena 6° Livello Sac.  Proibizione</t>
  </si>
  <si>
    <t xml:space="preserve">Cynthia        </t>
  </si>
  <si>
    <t xml:space="preserve">Cysson         </t>
  </si>
  <si>
    <t xml:space="preserve">Dabi           </t>
  </si>
  <si>
    <t xml:space="preserve">Dael           </t>
  </si>
  <si>
    <t xml:space="preserve">Dagar          </t>
  </si>
  <si>
    <t xml:space="preserve">Dagomar        </t>
  </si>
  <si>
    <t xml:space="preserve">Dailey         </t>
  </si>
  <si>
    <t xml:space="preserve">Dalamar        </t>
  </si>
  <si>
    <t xml:space="preserve">Dallpen        </t>
  </si>
  <si>
    <t xml:space="preserve">Dalton         </t>
  </si>
  <si>
    <t xml:space="preserve">Damascus       </t>
  </si>
  <si>
    <t xml:space="preserve">Danan          </t>
  </si>
  <si>
    <t xml:space="preserve">Danial         </t>
  </si>
  <si>
    <t xml:space="preserve">Danis          </t>
  </si>
  <si>
    <t xml:space="preserve">Danony         </t>
  </si>
  <si>
    <t xml:space="preserve">Dantice        </t>
  </si>
  <si>
    <t xml:space="preserve">Darby          </t>
  </si>
  <si>
    <t xml:space="preserve">Dargo          </t>
  </si>
  <si>
    <t xml:space="preserve">Darious        </t>
  </si>
  <si>
    <t xml:space="preserve">Darkmage       </t>
  </si>
  <si>
    <t xml:space="preserve">Darmek         </t>
  </si>
  <si>
    <t xml:space="preserve">Darrin         </t>
  </si>
  <si>
    <t xml:space="preserve">Darthe         </t>
  </si>
  <si>
    <t xml:space="preserve">Daudson        </t>
  </si>
  <si>
    <t xml:space="preserve">Davaryush      </t>
  </si>
  <si>
    <t xml:space="preserve">Davros         </t>
  </si>
  <si>
    <t xml:space="preserve">Dawnstar       </t>
  </si>
  <si>
    <t xml:space="preserve">Dayanar        </t>
  </si>
  <si>
    <t xml:space="preserve">Dayuill        </t>
  </si>
  <si>
    <t xml:space="preserve">Deanna         </t>
  </si>
  <si>
    <t xml:space="preserve">Deasach        </t>
  </si>
  <si>
    <t xml:space="preserve">Decuis         </t>
  </si>
  <si>
    <t xml:space="preserve">Deeval         </t>
  </si>
  <si>
    <t xml:space="preserve">Delaina        </t>
  </si>
  <si>
    <t xml:space="preserve">Dell           </t>
  </si>
  <si>
    <t xml:space="preserve">Delphi         </t>
  </si>
  <si>
    <t xml:space="preserve">Denast         </t>
  </si>
  <si>
    <t xml:space="preserve">Denise         </t>
  </si>
  <si>
    <t xml:space="preserve">Denys          </t>
  </si>
  <si>
    <t xml:space="preserve">Derenu         </t>
  </si>
  <si>
    <t xml:space="preserve">Derset         </t>
  </si>
  <si>
    <t xml:space="preserve">Desma          </t>
  </si>
  <si>
    <t xml:space="preserve">Deuyas         </t>
  </si>
  <si>
    <t xml:space="preserve">Dhugal         </t>
  </si>
  <si>
    <t xml:space="preserve">Dian           </t>
  </si>
  <si>
    <t xml:space="preserve">Diarmaoid      </t>
  </si>
  <si>
    <t xml:space="preserve">Duke           </t>
  </si>
  <si>
    <t xml:space="preserve">Dunaut         </t>
  </si>
  <si>
    <t xml:space="preserve">Dunkan         </t>
  </si>
  <si>
    <t xml:space="preserve">Dura           </t>
  </si>
  <si>
    <t xml:space="preserve">Durris         </t>
  </si>
  <si>
    <t xml:space="preserve">Dvorak         </t>
  </si>
  <si>
    <t xml:space="preserve">Dyan           </t>
  </si>
  <si>
    <t xml:space="preserve">Dyk            </t>
  </si>
  <si>
    <t xml:space="preserve">Dynera         </t>
  </si>
  <si>
    <t xml:space="preserve">Dyota          </t>
  </si>
  <si>
    <t xml:space="preserve">Eadgyth        </t>
  </si>
  <si>
    <t xml:space="preserve">Elke           </t>
  </si>
  <si>
    <t xml:space="preserve">Ellidyr        </t>
  </si>
  <si>
    <t xml:space="preserve">Elminar        </t>
  </si>
  <si>
    <t xml:space="preserve">Elora          </t>
  </si>
  <si>
    <t xml:space="preserve">Eltok          </t>
  </si>
  <si>
    <t xml:space="preserve">Elya           </t>
  </si>
  <si>
    <t xml:space="preserve">Emeraud        </t>
  </si>
  <si>
    <t xml:space="preserve">Emile          </t>
  </si>
  <si>
    <t xml:space="preserve">Emmaline       </t>
  </si>
  <si>
    <t xml:space="preserve">Emsay          </t>
  </si>
  <si>
    <t xml:space="preserve">Endegra        </t>
  </si>
  <si>
    <t xml:space="preserve">Endymythalion  </t>
  </si>
  <si>
    <t xml:space="preserve">Engoliothol    </t>
  </si>
  <si>
    <t xml:space="preserve">Enne           </t>
  </si>
  <si>
    <t xml:space="preserve">Enrique        </t>
  </si>
  <si>
    <t xml:space="preserve">Eoghan         </t>
  </si>
  <si>
    <t xml:space="preserve">Eorinn         </t>
  </si>
  <si>
    <t xml:space="preserve">Equate         </t>
  </si>
  <si>
    <t>Anello  Comando sugli Elementali</t>
  </si>
  <si>
    <t>Anello  Contraddizione</t>
  </si>
  <si>
    <t>Anello  Controllo Mammiferi</t>
  </si>
  <si>
    <t>Anello  Debolezza</t>
  </si>
  <si>
    <t>Anello  Desideri multipli (3 Desideri)</t>
  </si>
  <si>
    <t>Anello  Desideri multipli (4 Desideri)</t>
  </si>
  <si>
    <t>Anello  Desideri multipli (5 Desideri)</t>
  </si>
  <si>
    <t>Anello  Desiderio (tre)</t>
  </si>
  <si>
    <t>Anello  Evocazione del Genio</t>
  </si>
  <si>
    <t>Anello  Goffagine</t>
  </si>
  <si>
    <t>Anello  Illusione</t>
  </si>
  <si>
    <t>Anello  Influenza sugli Umani</t>
  </si>
  <si>
    <t>Anello  Intermittenza</t>
  </si>
  <si>
    <t>Anello  Protezione +1</t>
  </si>
  <si>
    <t>Anello  Protezione +2</t>
  </si>
  <si>
    <t>Anello  Protezione +2 (nel raggio di 1,5m)</t>
  </si>
  <si>
    <t>Anello  Protezione +3</t>
  </si>
  <si>
    <t>Anello  Protezione +3 (nel raggio di 1,5m)</t>
  </si>
  <si>
    <t>Anello  Protezione +4</t>
  </si>
  <si>
    <t>Anello  Protezione +5</t>
  </si>
  <si>
    <t>Anello  Invisibilita'</t>
  </si>
  <si>
    <t>Anello  Liberta' di Movimento</t>
  </si>
  <si>
    <t>Anello  Mimetismo</t>
  </si>
  <si>
    <t>Anello  Nuoto</t>
  </si>
  <si>
    <t>Anello  Resistenza al fuoco</t>
  </si>
  <si>
    <t>Anello  Riflessione</t>
  </si>
  <si>
    <t>Anello  Rigenerazione</t>
  </si>
  <si>
    <t>Anello  Rigenerazione Vampirica</t>
  </si>
  <si>
    <t>Anello  Salto</t>
  </si>
  <si>
    <t>Anello  Scossa Elettrica</t>
  </si>
  <si>
    <t>Anello  Scudo Mentale</t>
  </si>
  <si>
    <t>Anello  Sostentamento</t>
  </si>
  <si>
    <t>Anello  Stelle Filanti</t>
  </si>
  <si>
    <t>Anello  Stregoneria (Esp. Di Magia) 1° Livello</t>
  </si>
  <si>
    <t>Anello  Stregoneria (Esp. Di Magia) 2° Livello</t>
  </si>
  <si>
    <t>Anello  Stregoneria (Esp. Di Magia) 3° Livello</t>
  </si>
  <si>
    <t>Anello  Stregoneria (Esp. Di Magia) 1° e 2° Livello</t>
  </si>
  <si>
    <t>Anello  Stregoneria (Esp. Di Magia) 1° e 3° Livello</t>
  </si>
  <si>
    <t>Anello  Stregoneria (Esp. Di Magia) 4° e 5° Livello</t>
  </si>
  <si>
    <t>Anello  Stregoneria (Esp. Di Magia) 4° Livello</t>
  </si>
  <si>
    <t>Anello  Stregoneria (Esp. Di Magia) 5° Livello</t>
  </si>
  <si>
    <t>Anello  Telecinesi (11.25 KG)</t>
  </si>
  <si>
    <t>Anello  Telecinesi (22.5 KG)</t>
  </si>
  <si>
    <t>Anello  Telecinesi (45 KG)</t>
  </si>
  <si>
    <t>Anello  Telecinesi (90.5 KG)</t>
  </si>
  <si>
    <t>Anello  Telecinesi (181 KG)</t>
  </si>
  <si>
    <t>Anello  Verita'</t>
  </si>
  <si>
    <t>Anello  Vista a Raggi X</t>
  </si>
  <si>
    <t>Verga  Assorbimento (Sac./Esp.) 26 Cariche</t>
  </si>
  <si>
    <t>Verga  Assorbimento (Sac./Esp.) 15 Cariche</t>
  </si>
  <si>
    <t>Verga  Assorbimento (Sac./Esp.) 49 Cariche</t>
  </si>
  <si>
    <t>Verga  Assorbimento (Sac./Esp.) 23 Cariche</t>
  </si>
  <si>
    <t>Verga  Assorbimento (Sac./Esp.) 42 Cariche</t>
  </si>
  <si>
    <t>Verga  Assorbimento (Sac./Esp.) 12 Cariche</t>
  </si>
  <si>
    <t>Verga  Assorbimento (Sac./Esp.) 34 Cariche</t>
  </si>
  <si>
    <t>Verga  Assorbimento (Sac./Esp.) 17 Cariche</t>
  </si>
  <si>
    <t>Verga  Bastonatura (Sac./Esp.) 36 Cariche</t>
  </si>
  <si>
    <t xml:space="preserve">Gwlsdys        </t>
  </si>
  <si>
    <t xml:space="preserve">Gwyneviere     </t>
  </si>
  <si>
    <t xml:space="preserve">Gyldan         </t>
  </si>
  <si>
    <t xml:space="preserve">Gyphon         </t>
  </si>
  <si>
    <t xml:space="preserve">Hachiman       </t>
  </si>
  <si>
    <t xml:space="preserve">Hadrian        </t>
  </si>
  <si>
    <t xml:space="preserve">Haesel         </t>
  </si>
  <si>
    <t xml:space="preserve">Heracles       </t>
  </si>
  <si>
    <t xml:space="preserve">Hergrom        </t>
  </si>
  <si>
    <t xml:space="preserve">Herman         </t>
  </si>
  <si>
    <t xml:space="preserve">Heroy          </t>
  </si>
  <si>
    <t xml:space="preserve">Hervy          </t>
  </si>
  <si>
    <t xml:space="preserve">Hestophes      </t>
  </si>
  <si>
    <t xml:space="preserve">Heufemia       </t>
  </si>
  <si>
    <t xml:space="preserve">Hidlimar       </t>
  </si>
  <si>
    <t xml:space="preserve">Hilbrand       </t>
  </si>
  <si>
    <t xml:space="preserve">Hildigard      </t>
  </si>
  <si>
    <t xml:space="preserve">Hinge          </t>
  </si>
  <si>
    <t xml:space="preserve">Hisle          </t>
  </si>
  <si>
    <t xml:space="preserve">Hludaelf       </t>
  </si>
  <si>
    <t xml:space="preserve">Hob            </t>
  </si>
  <si>
    <t xml:space="preserve">Hoddon         </t>
  </si>
  <si>
    <t xml:space="preserve">Hoh            </t>
  </si>
  <si>
    <t xml:space="preserve">Hokora         </t>
  </si>
  <si>
    <t xml:space="preserve">Holden         </t>
  </si>
  <si>
    <t xml:space="preserve">Holm           </t>
  </si>
  <si>
    <t xml:space="preserve">Honorius       </t>
  </si>
  <si>
    <t xml:space="preserve">Horacio        </t>
  </si>
  <si>
    <t xml:space="preserve">Hornmar        </t>
  </si>
  <si>
    <t xml:space="preserve">Horse          </t>
  </si>
  <si>
    <t xml:space="preserve">Hosage         </t>
  </si>
  <si>
    <t xml:space="preserve">Howel          </t>
  </si>
  <si>
    <t>Howyk         H</t>
  </si>
  <si>
    <t xml:space="preserve">Hrodowald      </t>
  </si>
  <si>
    <t xml:space="preserve">Hsu            </t>
  </si>
  <si>
    <t xml:space="preserve">Huchonson      </t>
  </si>
  <si>
    <t xml:space="preserve">Hugels         </t>
  </si>
  <si>
    <t xml:space="preserve">Hugo           </t>
  </si>
  <si>
    <t xml:space="preserve">Huithnil       </t>
  </si>
  <si>
    <t xml:space="preserve">Humbilton      </t>
  </si>
  <si>
    <t xml:space="preserve">Hunig          </t>
  </si>
  <si>
    <t xml:space="preserve">Hurnt          </t>
  </si>
  <si>
    <t xml:space="preserve">Hweng          </t>
  </si>
  <si>
    <t xml:space="preserve">Hyksos         </t>
  </si>
  <si>
    <t xml:space="preserve">Hyrd           </t>
  </si>
  <si>
    <t xml:space="preserve">Iacova         </t>
  </si>
  <si>
    <t xml:space="preserve">Ibart          </t>
  </si>
  <si>
    <t xml:space="preserve">Iche           </t>
  </si>
  <si>
    <t xml:space="preserve">Idalia         </t>
  </si>
  <si>
    <t xml:space="preserve">Ididnet        </t>
  </si>
  <si>
    <t xml:space="preserve">Idlane         </t>
  </si>
  <si>
    <t xml:space="preserve">Idora          </t>
  </si>
  <si>
    <t xml:space="preserve">Ignacio        </t>
  </si>
  <si>
    <t xml:space="preserve">Igraine        </t>
  </si>
  <si>
    <t xml:space="preserve">Ijaz           </t>
  </si>
  <si>
    <t xml:space="preserve">Ikul           </t>
  </si>
  <si>
    <t xml:space="preserve">Ilester        </t>
  </si>
  <si>
    <t xml:space="preserve">Illiam         </t>
  </si>
  <si>
    <t xml:space="preserve">Ilonka         </t>
  </si>
  <si>
    <t xml:space="preserve">Iminter        </t>
  </si>
  <si>
    <t xml:space="preserve">Impol          </t>
  </si>
  <si>
    <t xml:space="preserve">Indhios        </t>
  </si>
  <si>
    <t xml:space="preserve">Ines           </t>
  </si>
  <si>
    <t xml:space="preserve">Ingland        </t>
  </si>
  <si>
    <t xml:space="preserve">Inlind         </t>
  </si>
  <si>
    <t xml:space="preserve">Inviolata      </t>
  </si>
  <si>
    <t xml:space="preserve">Iorrra         </t>
  </si>
  <si>
    <t xml:space="preserve">Johannis       </t>
  </si>
  <si>
    <t xml:space="preserve">Joly           </t>
  </si>
  <si>
    <t xml:space="preserve">Jonell         </t>
  </si>
  <si>
    <t xml:space="preserve">Jorafin        </t>
  </si>
  <si>
    <t xml:space="preserve">Jorgy          </t>
  </si>
  <si>
    <t xml:space="preserve">Joselle        </t>
  </si>
  <si>
    <t xml:space="preserve">Joshua         </t>
  </si>
  <si>
    <t xml:space="preserve">Juanita        </t>
  </si>
  <si>
    <t xml:space="preserve">Juit           </t>
  </si>
  <si>
    <t xml:space="preserve">Juliet         </t>
  </si>
  <si>
    <t xml:space="preserve">Junist         </t>
  </si>
  <si>
    <t xml:space="preserve">Jupiter        </t>
  </si>
  <si>
    <t xml:space="preserve">Jusen          </t>
  </si>
  <si>
    <t xml:space="preserve">Justys         </t>
  </si>
  <si>
    <t xml:space="preserve">Jyrre          </t>
  </si>
  <si>
    <t xml:space="preserve">Kadri          </t>
  </si>
  <si>
    <t xml:space="preserve">Kakatal        </t>
  </si>
  <si>
    <t xml:space="preserve">Kaler          </t>
  </si>
  <si>
    <t xml:space="preserve">Kalina         </t>
  </si>
  <si>
    <t xml:space="preserve">Kam            </t>
  </si>
  <si>
    <t xml:space="preserve">Kanahins       </t>
  </si>
  <si>
    <t xml:space="preserve">Kantrit        </t>
  </si>
  <si>
    <t xml:space="preserve">Karak          </t>
  </si>
  <si>
    <t xml:space="preserve">Karen          </t>
  </si>
  <si>
    <t xml:space="preserve">Kark           </t>
  </si>
  <si>
    <t xml:space="preserve">KaRon-Tu       </t>
  </si>
  <si>
    <t xml:space="preserve">Kaszio         </t>
  </si>
  <si>
    <t xml:space="preserve">Katerina       </t>
  </si>
  <si>
    <t xml:space="preserve">Katie          </t>
  </si>
  <si>
    <t xml:space="preserve">Kaven          </t>
  </si>
  <si>
    <t xml:space="preserve">Krager         </t>
  </si>
  <si>
    <t xml:space="preserve">Krash          </t>
  </si>
  <si>
    <t xml:space="preserve">Kreger         </t>
  </si>
  <si>
    <t xml:space="preserve">Krinn          </t>
  </si>
  <si>
    <t xml:space="preserve">Kristion       </t>
  </si>
  <si>
    <t xml:space="preserve">Krongir        </t>
  </si>
  <si>
    <t xml:space="preserve">Krystal        </t>
  </si>
  <si>
    <t xml:space="preserve">Kundan         </t>
  </si>
  <si>
    <t xml:space="preserve">Kuratana       </t>
  </si>
  <si>
    <t xml:space="preserve">Kweku          </t>
  </si>
  <si>
    <t xml:space="preserve">Kyla           </t>
  </si>
  <si>
    <t xml:space="preserve">Kynes          </t>
  </si>
  <si>
    <t xml:space="preserve">Kytson         </t>
  </si>
  <si>
    <t xml:space="preserve">Laeli          </t>
  </si>
  <si>
    <t xml:space="preserve">Lagan          </t>
  </si>
  <si>
    <t xml:space="preserve">Laird          </t>
  </si>
  <si>
    <t xml:space="preserve">Lalita         </t>
  </si>
  <si>
    <t xml:space="preserve">Lance          </t>
  </si>
  <si>
    <t xml:space="preserve">Lando          </t>
  </si>
  <si>
    <t xml:space="preserve">Langer         </t>
  </si>
  <si>
    <t xml:space="preserve">Lanthal        </t>
  </si>
  <si>
    <t xml:space="preserve">Lariena        </t>
  </si>
  <si>
    <t xml:space="preserve">Lassa          </t>
  </si>
  <si>
    <t>Gruppo di Avventurieri (G6° - L5° - S3°)</t>
  </si>
  <si>
    <t>Capitano G7° -- Thaco13 -- CA 0 -- PF55 -- Fer. 1d8+2</t>
  </si>
  <si>
    <t>Sacerdote C5° -- Thaco18 -- CA 4 -- PF23 -- Fer. 1d6+1</t>
  </si>
  <si>
    <t>Sacerdote C3° -- Thaco18 -- CA 6 -- PF15 -- Fer. 1d6+1</t>
  </si>
  <si>
    <t>Bandito G2° -- Thaco16 -- CA 4 -- PF19 -- Fer. 1d6+2</t>
  </si>
  <si>
    <t>Marinaio G2° -- Thaco17 -- CA 4 -- PF16 -- Fer. 1d6+2</t>
  </si>
  <si>
    <t>Marinaio G2° -- Thaco16 -- CA 5 -- PF16 -- Fer. 1d6+2</t>
  </si>
  <si>
    <t>Bandito G4° -- Thaco15 -- CA 4 -- PF27 -- Fer. 1d6+1</t>
  </si>
  <si>
    <t>Centauro -- Thaco17 -- CA 5 -- PF26 -- Fer. 1d6/1d6 + Arco(1d6+1)</t>
  </si>
  <si>
    <t>Bandito G2° -- Thaco16 -- CA 5 -- PF17 -- Fer. 1d6+1</t>
  </si>
  <si>
    <t>Bastone  Colpire (Sac./Esp.)  11 Cariche</t>
  </si>
  <si>
    <t>Una volta selezionato cosa creare, quale comunita' e' la principale, che livello di magia c'e',</t>
  </si>
  <si>
    <t>quanta burocrazia e quanta superstizione; bastera' premere il pulsante crea per ottenere molte molte</t>
  </si>
  <si>
    <t>Bastone  Colpire (Sac./Esp.)  21 Cariche</t>
  </si>
  <si>
    <t>Bastone  Colpire (Sac./Esp.)  12 Cariche</t>
  </si>
  <si>
    <t>Bastone  Comando (Sac./Esp.)  18 Cariche</t>
  </si>
  <si>
    <t>Bastone  Comando (Sac./Esp.)  23 Cariche</t>
  </si>
  <si>
    <t>Bastone  Comando (Sac./Esp.)  21 Cariche</t>
  </si>
  <si>
    <t>Bastone  Cura (Sac.)  25 Cariche</t>
  </si>
  <si>
    <t>Bastone  Cura (Sac.)  17 Cariche</t>
  </si>
  <si>
    <t>Bastone  Cura (Sac.)  18 Cariche</t>
  </si>
  <si>
    <t>Bastone  Fionda (Sac.)  17 Cariche</t>
  </si>
  <si>
    <t>Bastone  Fionda (Sac.)  11 Cariche</t>
  </si>
  <si>
    <t>Bastone  Fionda (Sac.)  22 Cariche</t>
  </si>
  <si>
    <t>Bastone  Fionda (Sac.)  16 Cariche</t>
  </si>
  <si>
    <t>Bastone  Invecchiamento  17 Cariche</t>
  </si>
  <si>
    <t>Bastone  Invecchiamento  20 Cariche</t>
  </si>
  <si>
    <t>Bastone  Invecchiamento  13 Cariche</t>
  </si>
  <si>
    <t>Bastone  Invecchiamento  14 Cariche</t>
  </si>
  <si>
    <t>Bastone  Lancia  21 Cariche</t>
  </si>
  <si>
    <t>Bastone  Lancia  19 Cariche</t>
  </si>
  <si>
    <t>Bastone  Magi (Esp.)  23 Cariche</t>
  </si>
  <si>
    <t>Bastone  Magi (Esp.)  11 Cariche</t>
  </si>
  <si>
    <t>Bastone  Magi (Esp.)  13 Cariche</t>
  </si>
  <si>
    <t>Bastone  Magi (Esp.)  12 Cariche</t>
  </si>
  <si>
    <t>Bastone  Mazza  18 Cariche</t>
  </si>
  <si>
    <t>Bastone  Mazza  22 Cariche</t>
  </si>
  <si>
    <t>Bastone  Mazza  21 Cariche</t>
  </si>
  <si>
    <t>Bastone  Potere (Esp.)  13 Cariche</t>
  </si>
  <si>
    <t>Bastone  Potere (Esp.)  17 Cariche</t>
  </si>
  <si>
    <t>Bastone  Potere (Esp.)  11 Cariche</t>
  </si>
  <si>
    <t>Bastone  Potere (Esp.)  16 Cariche</t>
  </si>
  <si>
    <t>Bastone  Sciame d'Insetti (Sac./Esp.)  25 Cariche</t>
  </si>
  <si>
    <t>Bastone  Sciame d'Insetti (Sac./Esp.)  17 Cariche</t>
  </si>
  <si>
    <t>Bastone  Sciame d'Insetti (Sac./Esp.)  13 Cariche</t>
  </si>
  <si>
    <t>Bastone  Sciame d'Insetti (Sac./Esp.)  23 Cariche</t>
  </si>
  <si>
    <t>Bastone  Serpente (Sac.)  18 Cariche</t>
  </si>
  <si>
    <t>Bastone  Serpente (Sac.)  21 Cariche</t>
  </si>
  <si>
    <t>Bastone  Serpente (Sac.)  23 Cariche</t>
  </si>
  <si>
    <t>Bastone  Tuoni e Fulmini  20 Cariche</t>
  </si>
  <si>
    <t>Bastone  Tuoni e Fulmini  15 Cariche</t>
  </si>
  <si>
    <t>Bastone  Tuoni e Fulmini  11 Cariche</t>
  </si>
  <si>
    <t>Bastone  Tuoni e Fulmini  13 Cariche</t>
  </si>
  <si>
    <t>Bacchetta  Alterazione delle Dimensioni  33  Cariche</t>
  </si>
  <si>
    <t>Bacchetta  Alterazione delle Dimensioni  60  Cariche</t>
  </si>
  <si>
    <t>Bacchetta  Alterazione delle Dimensioni  98  Cariche</t>
  </si>
  <si>
    <t>Bacchetta  Alterazione delle Dimensioni  97  Cariche</t>
  </si>
  <si>
    <t>Bacchetta  Convocazione (Esp.)  27  Cariche</t>
  </si>
  <si>
    <t>Bacchetta  Convocazione (Esp.)  69  Cariche</t>
  </si>
  <si>
    <t>Bacchetta  Convocazione (Esp.)  54  Cariche</t>
  </si>
  <si>
    <t>Bacchetta  Convocazione (Esp.)  41  Cariche</t>
  </si>
  <si>
    <t>Bacchetta  Dardi Incantati  72  Cariche</t>
  </si>
  <si>
    <t>Bacchetta  Dardi Incantati  36  Cariche</t>
  </si>
  <si>
    <t>Bacchetta  Dardi Incantati  58  Cariche</t>
  </si>
  <si>
    <t>Bacchetta  Dardi Incantati  55  Cariche</t>
  </si>
  <si>
    <t>Bacchetta  Fulmini (Esp.)  62  Cariche</t>
  </si>
  <si>
    <t>Bacchetta  Fulmini (Esp.)  79  Cariche</t>
  </si>
  <si>
    <t>Bacchetta  Fulmini (Esp.)  26  Cariche</t>
  </si>
  <si>
    <t>Bacchetta  Fulmini (Esp.)  85  Cariche</t>
  </si>
  <si>
    <t>Bacchetta  Fuoco (Esp.)  73  Cariche</t>
  </si>
  <si>
    <t>Bacchetta  Fuoco (Esp.)  91  Cariche</t>
  </si>
  <si>
    <t>Bacchetta  Fuoco (Esp.)  39  Cariche</t>
  </si>
  <si>
    <t>Bacchetta  Fuoco (Esp.)  93  Cariche</t>
  </si>
  <si>
    <t>Bacchetta  Gelo (Esp.)  66  Cariche</t>
  </si>
  <si>
    <t>Bacchetta  Gelo (Esp.)  95  Cariche</t>
  </si>
  <si>
    <t>Bacchetta  Gelo (Esp.)  76  Cariche</t>
  </si>
  <si>
    <t>Bacchetta  Gelo (Esp.)  90  Cariche</t>
  </si>
  <si>
    <t>Bacchetta  Illuminazione  36  Cariche</t>
  </si>
  <si>
    <t>Bacchetta  Illuminazione  90  Cariche</t>
  </si>
  <si>
    <t>Bacchetta  Illuminazione  66  Cariche</t>
  </si>
  <si>
    <t>Bacchetta  Illuminazione  60  Cariche</t>
  </si>
  <si>
    <t>Bacchetta  Illusione (Esp.)  55  Cariche</t>
  </si>
  <si>
    <t>Bacchetta  Illusione (Esp.)  81  Cariche</t>
  </si>
  <si>
    <t>Bacchetta  Illusione (Esp.)  59  Cariche</t>
  </si>
  <si>
    <t>Bacchetta  Illusione (Esp.)  89  Cariche</t>
  </si>
  <si>
    <t>Bacchetta  Individuazione dei Nemici  88  Cariche</t>
  </si>
  <si>
    <t>Bacchetta  Individuazione dei Nemici  62  Cariche</t>
  </si>
  <si>
    <t>Bacchetta  Individuazione dei Nemici  37  Cariche</t>
  </si>
  <si>
    <t>Bacchetta  Individuazione dei Nemici  27  Cariche</t>
  </si>
  <si>
    <t>Bacchetta  Individuazione del Magico  21  Cariche</t>
  </si>
  <si>
    <t>Bacchetta  Individuazione del Magico  54  Cariche</t>
  </si>
  <si>
    <t>Bacchetta  Individuazione del Magico  96  Cariche</t>
  </si>
  <si>
    <t>Bacchetta  Individuazione del Magico  83  Cariche</t>
  </si>
  <si>
    <t>Bacchetta  Individuazione Metalli e Minerali  29  Cariche</t>
  </si>
  <si>
    <t>Bacchetta  Individuazione Metalli e Minerali  88  Cariche</t>
  </si>
  <si>
    <t>Bacchetta  Individuazione Metalli e Minerali  73  Cariche</t>
  </si>
  <si>
    <t>Bacchetta  Individuazione Metalli e Minerali  59  Cariche</t>
  </si>
  <si>
    <t>Bacchetta  Localizzazione Porte Segrete  68  Cariche</t>
  </si>
  <si>
    <t>Bacchetta  Localizzazione Porte Segrete  76  Cariche</t>
  </si>
  <si>
    <t>Bacchetta  Localizzazione Porte Segrete  99  Cariche</t>
  </si>
  <si>
    <t>Bacchetta  Localizzazione Porte Segrete  41  Cariche</t>
  </si>
  <si>
    <t>Bacchetta  Meraviglie  34  Cariche</t>
  </si>
  <si>
    <t>Bacchetta  Meraviglie  30  Cariche</t>
  </si>
  <si>
    <t>Bacchetta  Meraviglie  96  Cariche</t>
  </si>
  <si>
    <t>Bacchetta  Meraviglie  98  Cariche</t>
  </si>
  <si>
    <t>Bacchetta  Negazione  23  Cariche</t>
  </si>
  <si>
    <t>Bacchetta  Negazione  66  Cariche</t>
  </si>
  <si>
    <t>Bacchetta  Negazione  20  Cariche</t>
  </si>
  <si>
    <t>Bacchetta  Negazione  55  Cariche</t>
  </si>
  <si>
    <t>Bacchetta  Paralisi (Esp.)  55  Cariche</t>
  </si>
  <si>
    <t>Bacchetta  Paralisi (Esp.)  74  Cariche</t>
  </si>
  <si>
    <t>Bacchetta  Paralisi (Esp.)  97  Cariche</t>
  </si>
  <si>
    <t>Bacchetta  Paralisi (Esp.)  25  Cariche</t>
  </si>
  <si>
    <t>Bacchetta  Paura (Sac.)33  Cariche</t>
  </si>
  <si>
    <t>Bacchetta  Paura (Sac.)41  Cariche</t>
  </si>
  <si>
    <t>Bacchetta  Paura (Sac.)58  Cariche</t>
  </si>
  <si>
    <t>Bacchetta  Paura (Sac.)78  Cariche</t>
  </si>
  <si>
    <t>Bacchetta  Polimorfismo (Esp.)  65  Cariche</t>
  </si>
  <si>
    <t>Bacchetta  Polimorfismo (Esp.)  24  Cariche</t>
  </si>
  <si>
    <t>Bacchetta  Polimorfismo (Esp.)  86  Cariche</t>
  </si>
  <si>
    <t>Bacchetta  Polimorfismo (Esp.)  87  Cariche</t>
  </si>
  <si>
    <t>Bacchetta  Spegnimento  27  Cariche</t>
  </si>
  <si>
    <t>Bacchetta  Spegnimento  98  Cariche</t>
  </si>
  <si>
    <t>Bacchetta  Spegnimento  24  Cariche</t>
  </si>
  <si>
    <t>Bacchetta  Spegnimento  23  Cariche</t>
  </si>
  <si>
    <t>Bacchetta  Terra e Pietra  96  Cariche</t>
  </si>
  <si>
    <t>Bacchetta  Terra e Pietra  75  Cariche</t>
  </si>
  <si>
    <t>Bacchetta  Terra e Pietra  90  Cariche</t>
  </si>
  <si>
    <t>Bacchetta  Terra e Pietra  37  Cariche</t>
  </si>
  <si>
    <t>Bracciali dell'Arciere (Militari)</t>
  </si>
  <si>
    <t>Bracciali dell'indifeso</t>
  </si>
  <si>
    <t>Bracciali della Scimmia</t>
  </si>
  <si>
    <t>Bracciali Difensivi</t>
  </si>
  <si>
    <t>Guanti Antiproiettile</t>
  </si>
  <si>
    <t>Guanti da Nuotatore-Scalatore (NO esp.Mag.)</t>
  </si>
  <si>
    <t>Guanti della Destrezza</t>
  </si>
  <si>
    <t>Guanti del potere Orchesco (NO esp.Mag)</t>
  </si>
  <si>
    <t>Guanti della Goffagine</t>
  </si>
  <si>
    <t>Pantofole da Ragno</t>
  </si>
  <si>
    <t>Stivali Alati</t>
  </si>
  <si>
    <t>Stivali Danzanti</t>
  </si>
  <si>
    <t>Stivali degli Elfi</t>
  </si>
  <si>
    <t>Stivali del Nord</t>
  </si>
  <si>
    <t>Stivali della Velocita'</t>
  </si>
  <si>
    <t>Stivali di Alterazione delle Impronte</t>
  </si>
  <si>
    <t>Stivali Levitanti</t>
  </si>
  <si>
    <t>Stivali Molleggiati</t>
  </si>
  <si>
    <t>Quanta Magia?</t>
  </si>
  <si>
    <t>Poca</t>
  </si>
  <si>
    <t>Normale</t>
  </si>
  <si>
    <t>Molta</t>
  </si>
  <si>
    <t>Villaggio</t>
  </si>
  <si>
    <t>Paese</t>
  </si>
  <si>
    <t>Cittadina</t>
  </si>
  <si>
    <t>Città</t>
  </si>
  <si>
    <t>Capitale</t>
  </si>
  <si>
    <t>Popolazione</t>
  </si>
  <si>
    <t>Regime</t>
  </si>
  <si>
    <t>Tabella Nomi</t>
  </si>
  <si>
    <t>Tabella Regimi</t>
  </si>
  <si>
    <t>Magocrazia</t>
  </si>
  <si>
    <t>Teocrazia</t>
  </si>
  <si>
    <t>Militare</t>
  </si>
  <si>
    <t>Tabella razze</t>
  </si>
  <si>
    <t>Umani</t>
  </si>
  <si>
    <t>Elfi</t>
  </si>
  <si>
    <t>Nani</t>
  </si>
  <si>
    <t>Gnomi</t>
  </si>
  <si>
    <t>Mezzelfi</t>
  </si>
  <si>
    <t>Halfing</t>
  </si>
  <si>
    <t>di cui:</t>
  </si>
  <si>
    <t>Popolazione Principale</t>
  </si>
  <si>
    <t>Scegli:</t>
  </si>
  <si>
    <t>Risorse</t>
  </si>
  <si>
    <t>Tabella Risorse</t>
  </si>
  <si>
    <t>Agricoltura</t>
  </si>
  <si>
    <t>Pastorizia</t>
  </si>
  <si>
    <t>Miniere d'oro</t>
  </si>
  <si>
    <t>Turismo</t>
  </si>
  <si>
    <t>Caccia</t>
  </si>
  <si>
    <t>Pesca</t>
  </si>
  <si>
    <t>Miniere di carbone</t>
  </si>
  <si>
    <t>Miniere d'argento</t>
  </si>
  <si>
    <t>Miniere di platino</t>
  </si>
  <si>
    <t>Legname</t>
  </si>
  <si>
    <t>Magia</t>
  </si>
  <si>
    <t>Gioelleria</t>
  </si>
  <si>
    <t>Pietre Preziose</t>
  </si>
  <si>
    <t>Vini</t>
  </si>
  <si>
    <t>Edifici Notevoli:</t>
  </si>
  <si>
    <t>Tabella edifici notevoli per Villaggio e paese</t>
  </si>
  <si>
    <t>Alchimista</t>
  </si>
  <si>
    <t>Apicoltore</t>
  </si>
  <si>
    <t>Barbiere</t>
  </si>
  <si>
    <t>Taverna</t>
  </si>
  <si>
    <t>Birreria</t>
  </si>
  <si>
    <t>Bottaio</t>
  </si>
  <si>
    <t>Cacciatore</t>
  </si>
  <si>
    <t>Carbonaio</t>
  </si>
  <si>
    <t>Carpentiere</t>
  </si>
  <si>
    <t>Cestaio</t>
  </si>
  <si>
    <t>Chiesa</t>
  </si>
  <si>
    <t>Cimitero</t>
  </si>
  <si>
    <t>Cordaio</t>
  </si>
  <si>
    <t>Deposito di legname</t>
  </si>
  <si>
    <t>Drogheria</t>
  </si>
  <si>
    <t>Fabbricante di archi</t>
  </si>
  <si>
    <t>Fattoria</t>
  </si>
  <si>
    <t>Forno</t>
  </si>
  <si>
    <t>Falegnameria</t>
  </si>
  <si>
    <t>Macellaio</t>
  </si>
  <si>
    <t>Magazzino</t>
  </si>
  <si>
    <t>Monastero</t>
  </si>
  <si>
    <t>Mulino</t>
  </si>
  <si>
    <t>Porticciolo</t>
  </si>
  <si>
    <t>Pozzo</t>
  </si>
  <si>
    <t>Prigione</t>
  </si>
  <si>
    <t>Allevamento Cavalli</t>
  </si>
  <si>
    <t>Piccola Biblioteca</t>
  </si>
  <si>
    <t>Mercato</t>
  </si>
  <si>
    <t>Casa del Reggente</t>
  </si>
  <si>
    <t>Posto di Guardia</t>
  </si>
  <si>
    <t>Armeria</t>
  </si>
  <si>
    <t>Vineria</t>
  </si>
  <si>
    <t>Caverna</t>
  </si>
  <si>
    <t>Emporio per Avventurieri</t>
  </si>
  <si>
    <t>Stalla</t>
  </si>
  <si>
    <t>Tabella Edifici notevoli per Cittaidina citta' e capitale</t>
  </si>
  <si>
    <t>Affita Barche</t>
  </si>
  <si>
    <t>Laboratorio Artistico</t>
  </si>
  <si>
    <t>Astrologo</t>
  </si>
  <si>
    <t>Astronomo</t>
  </si>
  <si>
    <t>Studio Legale</t>
  </si>
  <si>
    <t>Bagno Pubblico</t>
  </si>
  <si>
    <t>Banca</t>
  </si>
  <si>
    <t>CambiaValuta</t>
  </si>
  <si>
    <t>Canile</t>
  </si>
  <si>
    <t>Casa di piacere</t>
  </si>
  <si>
    <t>Caseificio</t>
  </si>
  <si>
    <t>Teatro</t>
  </si>
  <si>
    <t>Corporazione delle Arti</t>
  </si>
  <si>
    <t>Corporazione dei Mestieri</t>
  </si>
  <si>
    <t>Domatore</t>
  </si>
  <si>
    <t>Esattoria/Tesoreria</t>
  </si>
  <si>
    <t>Infermeria</t>
  </si>
  <si>
    <t>Negozio di candele</t>
  </si>
  <si>
    <t>Negozio di carri</t>
  </si>
  <si>
    <t>Negozio di Animali</t>
  </si>
  <si>
    <t>Mercante di Cavalli</t>
  </si>
  <si>
    <t>Fabbro</t>
  </si>
  <si>
    <t>Fonderia</t>
  </si>
  <si>
    <t>Fontana Pubblica</t>
  </si>
  <si>
    <t>Gilda dei Carovanieri</t>
  </si>
  <si>
    <t>Gilda dei Ladri</t>
  </si>
  <si>
    <t>Gilda dei Maghi</t>
  </si>
  <si>
    <t>Gilda dei Mercanti</t>
  </si>
  <si>
    <t>Chiesa di Divinita Caotica</t>
  </si>
  <si>
    <t>Chiesa di Divinita Neutrale</t>
  </si>
  <si>
    <t>Chiesa di Divinita Legale</t>
  </si>
  <si>
    <t>Chiesa di Divinita Caotica/Buona</t>
  </si>
  <si>
    <t>Chiesa di Divinita Neutrale/Buona</t>
  </si>
  <si>
    <t>Chiesa di Divinita Legale/Neutrale</t>
  </si>
  <si>
    <t>Chiesa di Divinita Caotica/Neutrale</t>
  </si>
  <si>
    <t>Chiesa di Divinita Neutrale/Malvagia</t>
  </si>
  <si>
    <t>Chiesa di Divinita Legale/Malvagia</t>
  </si>
  <si>
    <t>Palazzo di Giustizia</t>
  </si>
  <si>
    <t>Intagliatore di Gemme</t>
  </si>
  <si>
    <t>Postazione Militare</t>
  </si>
  <si>
    <t>Collocamento</t>
  </si>
  <si>
    <t>Sartoria</t>
  </si>
  <si>
    <t>Pelletteria</t>
  </si>
  <si>
    <t>Abitazione del Saggio</t>
  </si>
  <si>
    <t>Sala da Ballo</t>
  </si>
  <si>
    <t>Mercante di Schiavi</t>
  </si>
  <si>
    <t>Scuola</t>
  </si>
  <si>
    <t>Vetreria</t>
  </si>
  <si>
    <t>Bazaar</t>
  </si>
  <si>
    <t>Biblioteca</t>
  </si>
  <si>
    <t>Personaggi Notevoli:</t>
  </si>
  <si>
    <t>Tabella Personaggi Notevoli</t>
  </si>
  <si>
    <t>Cane Parlante (Int 16)</t>
  </si>
  <si>
    <t>Diplomatico</t>
  </si>
  <si>
    <t>Araldo</t>
  </si>
  <si>
    <t>Fabbrica di Chiodi</t>
  </si>
  <si>
    <t>Fabbricante di Strumenti Musicali</t>
  </si>
  <si>
    <t>5 Coboldi -- Thaco 19 -- CA 8 -- PF12 -- Fer. 1d4</t>
  </si>
  <si>
    <t>Fantasma</t>
  </si>
  <si>
    <t>Gigante delle Rocce -- Thaco 7 -- CA 0 -- PF100 -- Fer. 2d6+8</t>
  </si>
  <si>
    <t>3 Menestrelli Halfing</t>
  </si>
  <si>
    <t>Orso Mannaro -- Thaco 13 -- CA 2 -- PF50 -- Fer. 1-3/1-3/2d5</t>
  </si>
  <si>
    <t>Manticora -- Thaco 13 -- CA 4 -- PF40 -- Fer. 1-3/1-3/1-8 + 6 aculei da 1d6</t>
  </si>
  <si>
    <t>Orso delle Caverne -- Thaco 13 -- CA 6 -- PF30 -- Fer. 1-8/1-8/2d6</t>
  </si>
  <si>
    <t>Troll -- Thaco 13 -- CA 7 -- PF30 -- Fer. 1d4+4/1d4+4/1d4+8</t>
  </si>
  <si>
    <t>2 Assassini (assoldati per uccidere un PG) -- Thaco 13 -- CA 6 -- PF30 -- Fer. 1d8+1</t>
  </si>
  <si>
    <t>1 Pazzo che vende pozioni avvelenate come pozioni guarigione (500 m.o.) tolgono 2d6 PF</t>
  </si>
  <si>
    <t>1 Scultore bravissimo</t>
  </si>
  <si>
    <t>il PC ha inpiegato piu o meno 5 Secondi per terminare il tutto.</t>
  </si>
  <si>
    <t>Vestirsi di verde</t>
  </si>
  <si>
    <t>Vestirsi di giallo</t>
  </si>
  <si>
    <t>Portare la barba lunga</t>
  </si>
  <si>
    <t>Portare i capelli lunghi</t>
  </si>
  <si>
    <t>Avere un pappagallo parlante a casa</t>
  </si>
  <si>
    <t>Elemosinare</t>
  </si>
  <si>
    <t>Mercanteggiare</t>
  </si>
  <si>
    <t>Fare risse nelle taverne</t>
  </si>
  <si>
    <t>Risolvere le questioni tra uomini</t>
  </si>
  <si>
    <t>Centauro -- Thaco17 -- CA 5 -- PF30 -- Fer. 1d6/1d6 + Arco(1d6+1)</t>
  </si>
  <si>
    <t>Bandito G2° -- Thaco16 -- CA 5 -- PF19 -- Fer. 1d6+2</t>
  </si>
  <si>
    <t>Mago 6° -- Thaco18 -- CA 6 -- PF22 -- Fer. 1d3+2</t>
  </si>
  <si>
    <t>Sacerdote C3° -- Thaco18 -- CA 7 -- PF15 -- Fer. 1d6+2</t>
  </si>
  <si>
    <t>5 Soldato Semplice G2° -- Thaco18 -- CA 4 -- PF20 -- Fer. 1d8+1</t>
  </si>
  <si>
    <t>Bandito G4° -- Thaco14 -- CA 4 -- PF25 -- Fer. 1d6+2</t>
  </si>
  <si>
    <t>Ecco l'ultimo nato della serie Creator!</t>
  </si>
  <si>
    <t>Creare un paese, una citta' o una capitale non e' piu' un problema</t>
  </si>
  <si>
    <t>inormazioni.</t>
  </si>
  <si>
    <t>Ottenute le informazioni sta al bravo DM legarle in senso logico, in modo da dare una storia ed una linea</t>
  </si>
  <si>
    <t>ben precisa al centro abitato.</t>
  </si>
  <si>
    <t>Potrebbero crearsi dei paradossi o situazioni strane se il DM non riesce a far combaciare tutto</t>
  </si>
  <si>
    <t>o ad inventare qualche storia assurda puo' ripremere il tasto crea!</t>
  </si>
  <si>
    <t>Il programma e' testato su un pentium 166MMX con 50 Mb di ram, nella configurazione piu' onerosa di calcoli</t>
  </si>
  <si>
    <t>Vi rimando all'esempio di interpretazione di una Cittadina, di umani con media burocrazia e media superstizione.</t>
  </si>
  <si>
    <t>Creato da: Il Leprecauno</t>
  </si>
  <si>
    <t>http://users.iol.it/dungeon</t>
  </si>
  <si>
    <t>red_rose@iol.it</t>
  </si>
  <si>
    <t>Tutti i diritti riservati</t>
  </si>
  <si>
    <t>Pozione Chiaroveggenza</t>
  </si>
  <si>
    <t>Pozione Colorante</t>
  </si>
  <si>
    <t>Pozione Controllo Animale (Mammifero/Marsupiale)</t>
  </si>
  <si>
    <t>Pozione Controllo Animale (Uccello)</t>
  </si>
  <si>
    <t>Pozione Controllo Animale (Rettile/Anfibio)</t>
  </si>
  <si>
    <t>Pozione Controllo Animale (Pesce)</t>
  </si>
  <si>
    <t>Pozione Controllo Animale (Mammifero/Marsupiale/Uccello)</t>
  </si>
  <si>
    <t>Pozione Controllo Animale (Rettile/Anfibio/Pesce)</t>
  </si>
  <si>
    <t>Pozione Controllo Animale (Tutti)</t>
  </si>
  <si>
    <t>Pozione Controllo Drago Bianco</t>
  </si>
  <si>
    <t>Pozione Controllo Drago Nero</t>
  </si>
  <si>
    <t>Pozione Controllo Drago Verde</t>
  </si>
  <si>
    <t>Pozione Controllo Drago Blu</t>
  </si>
  <si>
    <t>Pozione Controllo Drago Rosso</t>
  </si>
  <si>
    <t>Pozione Controllo Drago d'Ottone</t>
  </si>
  <si>
    <t>Pozione Controllo Drago di Rame</t>
  </si>
  <si>
    <t>Pozione Controllo Drago di Bronzo</t>
  </si>
  <si>
    <t>Pozione Controllo Drago d'Argento</t>
  </si>
  <si>
    <t>Pozione Controllo Drago d'Oro</t>
  </si>
  <si>
    <t>Pozione Controllo Draghi Malvagi</t>
  </si>
  <si>
    <t>Pozione Controllo Draghi Buoni</t>
  </si>
  <si>
    <t>Pozione Forza da Gigante delle Colline</t>
  </si>
  <si>
    <t>Pozione Forza da Gigante delle Rocce</t>
  </si>
  <si>
    <t>Pozione Forza da Gigante dei Ghiacci</t>
  </si>
  <si>
    <t>Pozione Forza da Gigante del Fuoco</t>
  </si>
  <si>
    <t>Pozione Forza da Gigante delle Nuvole</t>
  </si>
  <si>
    <t>Pozione Forza da Gigante delle Tempeste</t>
  </si>
  <si>
    <t>Pozione Controllo Fantasma</t>
  </si>
  <si>
    <t>Pozione Controllo Ghast</t>
  </si>
  <si>
    <t>Pozione Controllo Ghoul</t>
  </si>
  <si>
    <t>Pozione Controllo Ombre</t>
  </si>
  <si>
    <t>Pozione Controllo Scheletro</t>
  </si>
  <si>
    <t>Pozione Controllo Spettro</t>
  </si>
  <si>
    <t>Pozione Controllo Vampiro</t>
  </si>
  <si>
    <t>Pozione Controllo Wight</t>
  </si>
  <si>
    <t>Pozione Controllo Wraith</t>
  </si>
  <si>
    <t>Pozione Controllo Zombi</t>
  </si>
  <si>
    <t>Pozione Controllo Piante</t>
  </si>
  <si>
    <t>Pozione Controllo Elfi/Mezzelfi</t>
  </si>
  <si>
    <t>Pozione Controllo Gnomi</t>
  </si>
  <si>
    <t>Pozione Controllo Halfing</t>
  </si>
  <si>
    <t>Pozione Controllo Mezzi Orchetti</t>
  </si>
  <si>
    <t>Pozione Controllo Nani</t>
  </si>
  <si>
    <t>Pozione Controllo Umani</t>
  </si>
  <si>
    <t>Pozione Controllo Umanoidi</t>
  </si>
  <si>
    <t>Pozione Controllo Elfi/Mezzelfi/Umani</t>
  </si>
  <si>
    <t>Pozione Crescita</t>
  </si>
  <si>
    <t>Pozione Dolcificante</t>
  </si>
  <si>
    <t>Elisir di Follia</t>
  </si>
  <si>
    <t>Elisir di Giovinezza</t>
  </si>
  <si>
    <t>Elisir di Salute</t>
  </si>
  <si>
    <t>Pozione Eroe (Militari)</t>
  </si>
  <si>
    <t>Pozione ESP</t>
  </si>
  <si>
    <t>Filtro D'amore</t>
  </si>
  <si>
    <t>Filtro di Balbuzie</t>
  </si>
  <si>
    <t>Filtro di Loquacita'</t>
  </si>
  <si>
    <t>Filtro di Persuasione</t>
  </si>
  <si>
    <t>Pozione Forma Gassosa</t>
  </si>
  <si>
    <t>Pozione Forza da Giganti delle Colline (Militari)</t>
  </si>
  <si>
    <t>Pozione Forza da Giganti delle Rocce (Militari)</t>
  </si>
  <si>
    <t>Pozione Forza da Giganti delle Ghiacci (Militari)</t>
  </si>
  <si>
    <t>Pozione Forza da Giganti delle Fuoco (Militari)</t>
  </si>
  <si>
    <t>Pozione Forza da Giganti delle Nuvole (Militari)</t>
  </si>
  <si>
    <t>Pozione Forza da Giganti delle Tempeste (Militari)</t>
  </si>
  <si>
    <t>Pozione Ilusoria (Crescita)</t>
  </si>
  <si>
    <t>Nobilta'</t>
  </si>
  <si>
    <t>Mafia Commerciale</t>
  </si>
  <si>
    <t>Pergamena con Inc. 4°Livello Maghi  Metamorfosi di massa</t>
  </si>
  <si>
    <t>Pergamena con Inc. 4°Livello Maghi  Mostri nell’ombra</t>
  </si>
  <si>
    <t>Pergamena con Inc. 4°Livello Maghi  Muro di fuoco</t>
  </si>
  <si>
    <t>Pergamena con Inc. 4°Livello Maghi  Muro di ghiaccio</t>
  </si>
  <si>
    <t>Pergamena con Inc. 4°Livello Maghi  Muro illusorio</t>
  </si>
  <si>
    <t>Pergamena con Inc. 4°Livello Maghi  Nebbia persistente</t>
  </si>
  <si>
    <t>Pergamena con Inc. 4°Livello Maghi  Neri tentacoli di Evard</t>
  </si>
  <si>
    <t>Pergamena con Inc. 4°Livello Maghi  Occhio dello stregone</t>
  </si>
  <si>
    <t>Pergamena con Inc. 4°Livello Maghi  Paura</t>
  </si>
  <si>
    <t>Pergamena con Inc. 4°Livello Maghi  Pelle coriacea</t>
  </si>
  <si>
    <t>Pergamena con Inc. 4°Livello Maghi  Porta dimensionale</t>
  </si>
  <si>
    <t>Pergamena con Inc. 4°Livello Maghi  Rifugio sicuro di Leomund</t>
  </si>
  <si>
    <t>Pergamena con Inc. 4°Livello Maghi  Risucchio</t>
  </si>
  <si>
    <t>Pergamena con Inc. 4°Livello Maghi  Scaccia maledizioni (inv)</t>
  </si>
  <si>
    <t>Pergamena con Inc. 4°Livello Maghi  Scavare</t>
  </si>
  <si>
    <t>Pergamena con Inc. 4°Livello Maghi  Scudo di fuoco</t>
  </si>
  <si>
    <t>Pergamena con Inc. 4°Livello Maghi  Sfera d’invulnerabilità minore</t>
  </si>
  <si>
    <t>Pergamena con Inc. 4°Livello Maghi  Sfera elastica di Otiluke</t>
  </si>
  <si>
    <t>Pergamena con Inc. 4°Livello Maghi  Specchio magico</t>
  </si>
  <si>
    <t>Pergamena con Inc. 4°Livello Maghi  Tempesta di ghiaccio</t>
  </si>
  <si>
    <t>Pergamena con Inc. 4°Livello Maghi  Terreno illusorio</t>
  </si>
  <si>
    <t>Pergamena con Inc. 4°Livello Maghi  Trama iridescente</t>
  </si>
  <si>
    <t>Pergamena con Inc. 4°Livello Maghi  Trappola di fuoco</t>
  </si>
  <si>
    <t>Pergamena con Inc. 4°Livello Maghi  Urlo</t>
  </si>
  <si>
    <t>Pergamena con Inc. 5°Livello Maghi  Acqua in aria</t>
  </si>
  <si>
    <t>Pergamena con Inc. 5°Livello Maghi  Animare i morti</t>
  </si>
  <si>
    <t>Pergamena con Inc. 5°Livello Maghi  Aspetto</t>
  </si>
  <si>
    <t>Pergamena con Inc. 5°Livello Maghi  Attirare mostri III</t>
  </si>
  <si>
    <t>Pergamena con Inc. 5°Livello Maghi  Attirare ombre</t>
  </si>
  <si>
    <t>Pergamena con Inc. 5°Livello Maghi  Bloccamostri</t>
  </si>
  <si>
    <t>Pergamena con Inc. 5°Livello Maghi  Caos</t>
  </si>
  <si>
    <t>Pergamena con Inc. 5°Livello Maghi  Cono di freddo</t>
  </si>
  <si>
    <t>Pergamena con Inc. 5°Livello Maghi  Contattare altri piani</t>
  </si>
  <si>
    <t>Pergamena con Inc. 5°Livello Maghi  Creazione maggiore</t>
  </si>
  <si>
    <t>Pergamena con Inc. 5°Livello Maghi  Crescita animale (inv)</t>
  </si>
  <si>
    <t>Pergamena con Inc. 5°Livello Maghi  Distorsione</t>
  </si>
  <si>
    <t>Pergamena con Inc. 5°Livello Maghi  Dominio</t>
  </si>
  <si>
    <t>Pergamena con Inc. 5°Livello Maghi  Espulsione</t>
  </si>
  <si>
    <t>Pergamena con Inc. 5°Livello Maghi  Estensione II</t>
  </si>
  <si>
    <t>Pergamena con Inc. 5°Livello Maghi  Evocare elementali</t>
  </si>
  <si>
    <t>Pergamena con Inc. 5°Livello Maghi  Fabbricazione</t>
  </si>
  <si>
    <t>Pergamena con Inc. 5°Livello Maghi  Falsare la visione</t>
  </si>
  <si>
    <t>Pergamena con Inc. 5°Livello Maghi  Fedele segugio di Mordenkainen</t>
  </si>
  <si>
    <t>Pergamena con Inc. 5°Livello Maghi  Giara magica</t>
  </si>
  <si>
    <t>Pergamena con Inc. 1° Livello Maghi  Messaggio</t>
  </si>
  <si>
    <t>Pergamena con Inc. 1° Livello Maghi  Movimenti del ragno</t>
  </si>
  <si>
    <t>Pergamena con Inc. 1° Livello Maghi  Protezione dal male (inv)</t>
  </si>
  <si>
    <t>Pergamena con Inc. 1° Livello Maghi  Riflessione dello sguardo</t>
  </si>
  <si>
    <t>Pergamena con Inc. 1° Livello Maghi  Riparazione</t>
  </si>
  <si>
    <t>Pergamena con Inc. 1° Livello Maghi  Rumore</t>
  </si>
  <si>
    <t>Pergamena con Inc. 1° Livello Maghi  Salto</t>
  </si>
  <si>
    <t>Pergamena con Inc. 1° Livello Maghi  Scherno</t>
  </si>
  <si>
    <t>Pergamena con Inc. 1° Livello Maghi  Scossa elettrica</t>
  </si>
  <si>
    <t>Pergamena con Inc. 1° Livello Maghi  Scudo</t>
  </si>
  <si>
    <t>Pergamena con Inc. 1° Livello Maghi  Servitore invisibile</t>
  </si>
  <si>
    <t>Pergamena con Inc. 1° Livello Maghi  Sonno</t>
  </si>
  <si>
    <t>Pergamena con Inc. 1° Livello Maghi  Spauracchio</t>
  </si>
  <si>
    <t>Pergamena con Inc. 1° Livello Maghi  Spruzzo di colore</t>
  </si>
  <si>
    <t>Pergamena con Inc. 1° Livello Maghi  Tocco gelido</t>
  </si>
  <si>
    <t>Pergamena con Inc. 1° Livello Maghi  Trovare familiare</t>
  </si>
  <si>
    <t>Pergamena con Inc. 1° Livello Maghi  Trucchi</t>
  </si>
  <si>
    <t>Pergamena con Inc. 1° Livello Maghi  Unto</t>
  </si>
  <si>
    <t>Pergamena con Inc. 1° Livello Maghi  Ventriloquio</t>
  </si>
  <si>
    <t>Pergamena con Inc. 2°Livello Maghi  Accecamento</t>
  </si>
  <si>
    <t>Pergamena con Inc. 2°Livello Maghi  Alterare se stesso</t>
  </si>
  <si>
    <t>Pergamena con Inc. 2°Livello Maghi  Assordamento</t>
  </si>
  <si>
    <t>Pergamena con Inc. 2°Livello Maghi  Attirare sciame</t>
  </si>
  <si>
    <t>Pergamena con Inc. 2°Livello Maghi  Bocca magica</t>
  </si>
  <si>
    <t>Pergamena con Inc. 2°Livello Maghi  Buio nel raggio di 4,5m</t>
  </si>
  <si>
    <t>Pergamena con Inc. 2°Livello Maghi  Chiavistello magico</t>
  </si>
  <si>
    <t>Pergamena con Inc. 2°Livello Maghi  Corda magica</t>
  </si>
  <si>
    <t>Pergamena con Inc. 2°Livello Maghi  Creazione spettrale potenziata</t>
  </si>
  <si>
    <t>Pergamena con Inc. 2°Livello Maghi  ESP</t>
  </si>
  <si>
    <t>Pergamena con Inc. 2°Livello Maghi  Forza</t>
  </si>
  <si>
    <t>Pergamena con Inc. 2°Livello Maghi  Frantumazione</t>
  </si>
  <si>
    <t>Pergamena con Inc. 2°Livello Maghi  Freccia acida di Melf</t>
  </si>
  <si>
    <t>Pergamena con Inc. 2°Livello Maghi  Fuorviare</t>
  </si>
  <si>
    <t>Pergamena con Inc. 2°Livello Maghi  Immagini illusorie</t>
  </si>
  <si>
    <t>Pergamena con Inc. 2°Livello Maghi  Individuazione del male (inv)</t>
  </si>
  <si>
    <t>Pergamena con Inc. 2°Livello Maghi  Individuazione dell’invisibile</t>
  </si>
  <si>
    <t>Pergamena con Inc. 2°Livello Maghi  Individuazione allineamento (inv)</t>
  </si>
  <si>
    <t>Pergamena con Inc. 2°Livello Maghi  Invisibilità</t>
  </si>
  <si>
    <t>Pergamena con Inc. 2°Livello Maghi  Irritazione</t>
  </si>
  <si>
    <t>Pergamena con Inc. 2°Livello Maghi  Legare</t>
  </si>
  <si>
    <t>Pergamena con Inc. 2°Livello Maghi  Levitazione</t>
  </si>
  <si>
    <t>Pergamena con Inc. 2°Livello Maghi  Localizzare un oggetto (inv)</t>
  </si>
  <si>
    <t>Pergamena con Inc. 2°Livello Maghi  Luce perenne (inv)</t>
  </si>
  <si>
    <t>Pergamena con Inc. 2°Livello Maghi  Mano spettrale</t>
  </si>
  <si>
    <t>Pergamena con Inc. 2°Livello Maghi  Nube di vapore</t>
  </si>
  <si>
    <t>Pergamena con Inc. 2°Livello Maghi  Nube maleodorante</t>
  </si>
  <si>
    <t>Pergamena con Inc. 2°Livello Maghi  Oblio</t>
  </si>
  <si>
    <t>Pergamena con Inc. 2°Livello Maghi  Oro degli stolti</t>
  </si>
  <si>
    <t>Pergamena con Inc. 2°Livello Maghi  Pirotecnica</t>
  </si>
  <si>
    <t>Pergamena con Inc. 2°Livello Maghi  Polvere d’oro</t>
  </si>
  <si>
    <t>Pergamena con Inc. 2°Livello Maghi  Protezione dai trucchi</t>
  </si>
  <si>
    <t>Pergamena con Inc. 2°Livello Maghi  Raggio che indebolisce</t>
  </si>
  <si>
    <t>Pergamena con Inc. 2°Livello Maghi  Ragnatela</t>
  </si>
  <si>
    <t>Pergamena con Inc. 2°Livello Maghi  Risata incontenibile di Tasha</t>
  </si>
  <si>
    <t>Pergamena con Inc. 2°Livello Maghi  Scassinare (inv)</t>
  </si>
  <si>
    <t>Pergamena con Inc. 2°Livello Maghi  Sfera infuocata</t>
  </si>
  <si>
    <t>Pergamena con Inc. 2°Livello Maghi  Sfocatura</t>
  </si>
  <si>
    <t>Pergamena con Inc. 2°Livello Maghi  Tasche speciali</t>
  </si>
  <si>
    <t>Pergamena con Inc. 2°Livello Maghi  Timore</t>
  </si>
  <si>
    <t>Pergamena con Inc. 2°Livello Maghi  Trama ipnotica</t>
  </si>
  <si>
    <t>Pergamena con Inc. 2°Livello Maghi  Trappola di Leomund</t>
  </si>
  <si>
    <t>Pergamena con Inc. 2°Livello Maghi  Vento bisbigliante</t>
  </si>
  <si>
    <t>Pergamena con Inc. 3°Livello Maghi  Attirare mostri</t>
  </si>
  <si>
    <t>Pergamena con Inc. 3°Livello Maghi  Blocca non morti</t>
  </si>
  <si>
    <t>Pergamena con Inc. 3°Livello Maghi  Bloccapersona</t>
  </si>
  <si>
    <t>Pergamena con Inc. 3°Livello Maghi  Casetta di Leomund</t>
  </si>
  <si>
    <t>Pergamena con Inc. 3°Livello Maghi  Chiaraudienza</t>
  </si>
  <si>
    <t>Pergamena con Inc. 3°Livello Maghi  Chiaroveggenza</t>
  </si>
  <si>
    <t>Pergamena con Inc. 3°Livello Maghi  Destriero spettrale</t>
  </si>
  <si>
    <t>Pergamena con Inc. 3°Livello Maghi  Dissimulazione</t>
  </si>
  <si>
    <t>Pergamena con Inc. 3°Livello Maghi  Dissolvi magie</t>
  </si>
  <si>
    <t>Pergamena con Inc. 3°Livello Maghi  Folata di vento</t>
  </si>
  <si>
    <t>Pergamena con Inc. 3°Livello Maghi  Forma spirituale</t>
  </si>
  <si>
    <t>Pergamena con Inc. 3°Livello Maghi  Forza spettrale</t>
  </si>
  <si>
    <t>Pergamena con Inc. 3°Livello Maghi  Freccia di fuoco</t>
  </si>
  <si>
    <t>Pergamena con Inc. 3°Livello Maghi  Fulmine</t>
  </si>
  <si>
    <t>Pergamena con Inc. 3°Livello Maghi  Infravisione</t>
  </si>
  <si>
    <t>Pergamena con Inc. 3°Livello Maghi  Intermittenza</t>
  </si>
  <si>
    <t>Pergamena con Inc. 3°Livello Maghi  Invisibilità nel raggio di 3m</t>
  </si>
  <si>
    <t>Pergamena con Inc. 3°Livello Maghi  Lentezza</t>
  </si>
  <si>
    <t>Pergamena con Inc. 3°Livello Maghi  Lingue (inv)</t>
  </si>
  <si>
    <t>Pergamena con Inc. 3°Livello Maghi  Morte apparente</t>
  </si>
  <si>
    <t>Pergamena con Inc. 3°Livello Maghi  Muro di vento</t>
  </si>
  <si>
    <t>Pergamena con Inc. 3°Livello Maghi  Occulta allineamento</t>
  </si>
  <si>
    <t xml:space="preserve">  Benedizione (inv)  (Sacerd.)</t>
  </si>
  <si>
    <t xml:space="preserve">  Comando  (Sacerd.)</t>
  </si>
  <si>
    <t xml:space="preserve">  Combinazione  (Sacerd.)</t>
  </si>
  <si>
    <t xml:space="preserve">  Creare acqua (inv)  (Sacerd.)</t>
  </si>
  <si>
    <t xml:space="preserve">  Cura ferite leggere (inv)  (Sacerd.)</t>
  </si>
  <si>
    <t xml:space="preserve">  Individuare trappole  (Sacerd.)</t>
  </si>
  <si>
    <t xml:space="preserve">  Individuazione del magico  (Sacerd.)</t>
  </si>
  <si>
    <t xml:space="preserve">  Individuazione del male (inv)  (Sacerd.)</t>
  </si>
  <si>
    <t xml:space="preserve">  Individuazione del veleno  (Sacerd.)</t>
  </si>
  <si>
    <t xml:space="preserve">  Invisibilità ai non morti  (Sacerd.)</t>
  </si>
  <si>
    <t xml:space="preserve">  Luce (inv)  (Sacerd.)</t>
  </si>
  <si>
    <t xml:space="preserve">  Pietra magica  (Sacerd.)</t>
  </si>
  <si>
    <t xml:space="preserve">  Protezione dal male (inv)  (Sacerd.)</t>
  </si>
  <si>
    <t xml:space="preserve">  Purificare il cibo e le bevande  (Sacerd.)</t>
  </si>
  <si>
    <t xml:space="preserve">  Riparo  (Sacerd.)</t>
  </si>
  <si>
    <t xml:space="preserve">  Scacciapaura (inv)  (Sacerd.)</t>
  </si>
  <si>
    <t xml:space="preserve">  Sopportare il caldo/il freddo  (Sacerd.)</t>
  </si>
  <si>
    <t xml:space="preserve">  Aiuto  (Sacerd.)</t>
  </si>
  <si>
    <t xml:space="preserve">  Ammaliare  (Sacerd.)</t>
  </si>
  <si>
    <t xml:space="preserve">  Augurio  (Sacerd.)</t>
  </si>
  <si>
    <t xml:space="preserve">  Bloccapersona  (Sacerd.)</t>
  </si>
  <si>
    <t xml:space="preserve">  Creare fiamme  (Sacerd.)</t>
  </si>
  <si>
    <t xml:space="preserve">  Guardia viverna  (Sacerd.)</t>
  </si>
  <si>
    <t xml:space="preserve">  Individuazione dello charme (inv)  (Sacerd.)</t>
  </si>
  <si>
    <t xml:space="preserve">  Individuare trappole magiche  (Sacerd.)</t>
  </si>
  <si>
    <t xml:space="preserve">  Individuazione allineamento (inv)  (Sacerd.)</t>
  </si>
  <si>
    <t xml:space="preserve">  Litania  (Sacerd.)</t>
  </si>
  <si>
    <t xml:space="preserve">  Martello spirituale  (Sacerd.)</t>
  </si>
  <si>
    <t xml:space="preserve">  Rallenta veleno  (Sacerd.)</t>
  </si>
  <si>
    <t xml:space="preserve">  Resistenza al fuoco/al freddo  (Sacerd.)</t>
  </si>
  <si>
    <t xml:space="preserve">  Riscaldare il metallo  (Sacerd.)</t>
  </si>
  <si>
    <t xml:space="preserve">  Ritiro  (Sacerd.)</t>
  </si>
  <si>
    <t xml:space="preserve">  Silenzio nel raggio di 4,5m  (Sacerd.)</t>
  </si>
  <si>
    <t xml:space="preserve">  Spada di fuoco  (Sacerd.)</t>
  </si>
  <si>
    <t xml:space="preserve">  Trappola di fuoco  (Sacerd.)</t>
  </si>
  <si>
    <t xml:space="preserve">  Turbine  (Sacerd.)</t>
  </si>
  <si>
    <t xml:space="preserve">  Animare i morti  (Sacerd.)</t>
  </si>
  <si>
    <t xml:space="preserve">  Camminare nel fuoco  (Sacerd.)</t>
  </si>
  <si>
    <t xml:space="preserve">  Camminare sulle acque  (Sacerd.)</t>
  </si>
  <si>
    <t xml:space="preserve">  Creare cibo e acqua  (Sacerd.)</t>
  </si>
  <si>
    <t xml:space="preserve">  Cura cecità e sordità (inv)  (Sacerd.)</t>
  </si>
  <si>
    <t xml:space="preserve">  Cura malattie (inv)  (Sacerd.)</t>
  </si>
  <si>
    <t xml:space="preserve">  Dissolvi magie  (Sacerd.)</t>
  </si>
  <si>
    <t xml:space="preserve">  Fondersi con la pietra  (Sacerd.)</t>
  </si>
  <si>
    <t xml:space="preserve">  Glifo di guardia  (Sacerd.)</t>
  </si>
  <si>
    <t xml:space="preserve">  Localizzazione di un oggetto (inv)  (Sacerd.)</t>
  </si>
  <si>
    <t xml:space="preserve">  Luce perenne (inv)  (Sacerd.)</t>
  </si>
  <si>
    <t xml:space="preserve">  Luce stellare  (Sacerd.)</t>
  </si>
  <si>
    <t xml:space="preserve">  Modellare la pietra  (Sacerd.)</t>
  </si>
  <si>
    <t xml:space="preserve">  Morte apparente  (Sacerd.)</t>
  </si>
  <si>
    <t xml:space="preserve">  Paramenti magici  (Sacerd.)</t>
  </si>
  <si>
    <t xml:space="preserve">  Parlare con i morti  (Sacerd.)</t>
  </si>
  <si>
    <t xml:space="preserve">  Pirotecnica  (Sacerd.)</t>
  </si>
  <si>
    <t xml:space="preserve">  Preghiera  (Sacerd.)</t>
  </si>
  <si>
    <t xml:space="preserve">  Protezione dal fuoco  (Sacerd.)</t>
  </si>
  <si>
    <t xml:space="preserve">  Protezione dal piano negativo  (Sacerd.)</t>
  </si>
  <si>
    <t xml:space="preserve">  Respirare sott’acqua (inv)  (Sacerd.)</t>
  </si>
  <si>
    <t xml:space="preserve">  Scaccia maledizioni (inv)  (Sacerd.)</t>
  </si>
  <si>
    <t xml:space="preserve">  Togliere la paralisi  (Sacerd.)</t>
  </si>
  <si>
    <t xml:space="preserve">  Assorbire incantesimi  (Sacerd.)</t>
  </si>
  <si>
    <t xml:space="preserve">  Cura ferite gravi (inv)  (Sacerd.)</t>
  </si>
  <si>
    <t xml:space="preserve">  Divinazione  (Sacerd.)</t>
  </si>
  <si>
    <t xml:space="preserve">  Immunità agli incantesimi  (Sacerd.)</t>
  </si>
  <si>
    <t xml:space="preserve">  Individuazione delle bugie (inv)  (Sacerd.)</t>
  </si>
  <si>
    <t xml:space="preserve">  Libertà d’azione  (Sacerd.)</t>
  </si>
  <si>
    <t xml:space="preserve">  Lingue (inv)  (Sacerd.)</t>
  </si>
  <si>
    <t xml:space="preserve">  Manto del coraggio (inv)  (Sacerd.)</t>
  </si>
  <si>
    <t xml:space="preserve">  Neutralizzare i veleni (inv)  (Sacerd.)</t>
  </si>
  <si>
    <t xml:space="preserve">  Protezione dal male raggio 3m (inv)  (Sacerd.)</t>
  </si>
  <si>
    <t xml:space="preserve">  Scongiurare  (Sacerd.)</t>
  </si>
  <si>
    <t xml:space="preserve">  Specchio d’acqua  (Sacerd.)</t>
  </si>
  <si>
    <t xml:space="preserve">  Colonna di fuoco  (Sacerd.)</t>
  </si>
  <si>
    <t xml:space="preserve">  Comunicazione  (Sacerd.)</t>
  </si>
  <si>
    <t xml:space="preserve">  Comunicazione con la natura  (Sacerd.)</t>
  </si>
  <si>
    <t xml:space="preserve">  Cura ferite critiche (inv)  (Sacerd.)</t>
  </si>
  <si>
    <t xml:space="preserve">  Espiazione  (Sacerd.)</t>
  </si>
  <si>
    <t xml:space="preserve">  Fonte magica  (Sacerd.)</t>
  </si>
  <si>
    <t xml:space="preserve">  Piaga degli insetti  (Sacerd.)</t>
  </si>
  <si>
    <t xml:space="preserve">  Raggio di luna  (Sacerd.)</t>
  </si>
  <si>
    <t xml:space="preserve">  Rianimare i morti (inv)  (Sacerd.)</t>
  </si>
  <si>
    <t xml:space="preserve">  Ricerca  (Sacerd.)</t>
  </si>
  <si>
    <t xml:space="preserve">  Scacciare il male (inv)  (Sacerd.)</t>
  </si>
  <si>
    <t xml:space="preserve">  Viaggio interplanare  (Sacerd.)</t>
  </si>
  <si>
    <t xml:space="preserve">  Visione del vero (inv)  (Sacerd.)</t>
  </si>
  <si>
    <t xml:space="preserve">  Animare gli oggetti  (Sacerd.)</t>
  </si>
  <si>
    <t xml:space="preserve">  Banchetto degli eroi  (Sacerd.)</t>
  </si>
  <si>
    <t xml:space="preserve">  Barriera di lame  (Sacerd.)</t>
  </si>
  <si>
    <t xml:space="preserve">  Guarigione (inv)  (Sacerd.)</t>
  </si>
  <si>
    <t xml:space="preserve">  Materializzare animali  (Sacerd.)</t>
  </si>
  <si>
    <t xml:space="preserve">  Parlare con i mostri  (Sacerd.)</t>
  </si>
  <si>
    <t xml:space="preserve">  Parola del ritorno  (Sacerd.)</t>
  </si>
  <si>
    <t xml:space="preserve">  Proibizione  (Sacerd.)</t>
  </si>
  <si>
    <t xml:space="preserve">  Servitore aereo  (Sacerd.)</t>
  </si>
  <si>
    <t xml:space="preserve">  Trovare la strada (inv)  (Sacerd.)</t>
  </si>
  <si>
    <t xml:space="preserve">  Cancello  (Sacerd.)</t>
  </si>
  <si>
    <t xml:space="preserve">  Confusione  (Sacerd.)</t>
  </si>
  <si>
    <t xml:space="preserve">  Esazione  (Sacerd.)</t>
  </si>
  <si>
    <t xml:space="preserve">  Magia astrale  (Sacerd.)</t>
  </si>
  <si>
    <t xml:space="preserve">  Parola sacra (inv)  (Sacerd.)</t>
  </si>
  <si>
    <t xml:space="preserve">  Raggio di sole  (Sacerd.)</t>
  </si>
  <si>
    <t xml:space="preserve">  Reincarnazione  (Sacerd.)</t>
  </si>
  <si>
    <t xml:space="preserve">  Restaurare (inv)  (Sacerd.)</t>
  </si>
  <si>
    <t xml:space="preserve">  Resurrezione (inv)  (Sacerd.)</t>
  </si>
  <si>
    <t xml:space="preserve">  Rigenerare (inv)  (Sacerd.)</t>
  </si>
  <si>
    <t xml:space="preserve">  Simbolo  (Sacerd.)</t>
  </si>
  <si>
    <t xml:space="preserve">  Soccorso (inv)  (Sacerd.)</t>
  </si>
  <si>
    <t>Maghi/Sacerdoti</t>
  </si>
  <si>
    <t>Liv. di Superstizione</t>
  </si>
  <si>
    <t>Usanze (è usanza...)</t>
  </si>
  <si>
    <t>Tabella delle Usanze</t>
  </si>
  <si>
    <t>Ruttare rumorosamente dopo i pasti</t>
  </si>
  <si>
    <t>Dare da mangiare ai cani</t>
  </si>
  <si>
    <t>Sbattere le porte</t>
  </si>
  <si>
    <t>Picchiare le donne</t>
  </si>
  <si>
    <t>Picchiare i bambini</t>
  </si>
  <si>
    <t>Lasciare la mancia</t>
  </si>
  <si>
    <t>Lasciare liberi i cavalli in citta'</t>
  </si>
  <si>
    <t>Non uscire quando c'e' la luna piena</t>
  </si>
  <si>
    <t>Chiedere ospitalita' nelle case</t>
  </si>
  <si>
    <t>Non mettere in discussione un funzionario</t>
  </si>
  <si>
    <t>Rompere i bicchieri dopo il pasto</t>
  </si>
  <si>
    <t>Mangiare insetti</t>
  </si>
  <si>
    <t>Omaggiare le donne con fiori</t>
  </si>
  <si>
    <t>Omaggiare le donne con ortaggi</t>
  </si>
  <si>
    <t>Omaggiare le donne con gemme</t>
  </si>
  <si>
    <t>Vestirsi bene nei giorni di mercato</t>
  </si>
  <si>
    <t>Fare 1 ora di preghiera dopo i pasti</t>
  </si>
  <si>
    <t>Fare 1 giorno di riposo assoluto</t>
  </si>
  <si>
    <t>Raccontare una storia a tavola</t>
  </si>
  <si>
    <t>Giocare ai dadi</t>
  </si>
  <si>
    <t>Giocare ai dardi</t>
  </si>
  <si>
    <t>Sfidarsi al tiro con l'arco</t>
  </si>
  <si>
    <t>Sfidarsi al tiro con pugnale</t>
  </si>
  <si>
    <t>Lasciare il passo ai ricchi</t>
  </si>
  <si>
    <t>Sfottere coloro che sono alla gogna</t>
  </si>
  <si>
    <t>Assistere alle esecuzioni capitali</t>
  </si>
  <si>
    <t>Corrompere ufficiali/fuzionari</t>
  </si>
  <si>
    <t>Gettare una M.O. nel pozzo</t>
  </si>
  <si>
    <t>Bere 3 bicchieri di vino al giorno</t>
  </si>
  <si>
    <t>Che l'ospite sieda alla destra del padrone di casa</t>
  </si>
  <si>
    <t>Avere degli schiavi</t>
  </si>
  <si>
    <t>Pestare i semi-umani</t>
  </si>
  <si>
    <t>Pestare gli umani</t>
  </si>
  <si>
    <t>Impalare i mostri</t>
  </si>
  <si>
    <t>Venerare la mucca</t>
  </si>
  <si>
    <t>Venerare la pecora</t>
  </si>
  <si>
    <t>Venerare il coniglio</t>
  </si>
  <si>
    <t>Bere vino e terriccio</t>
  </si>
  <si>
    <t>Vestirsi in maschera</t>
  </si>
  <si>
    <t>Dare feste e banchetti</t>
  </si>
  <si>
    <t>Non portare soldi con sé</t>
  </si>
  <si>
    <t>Non portare armi con sé</t>
  </si>
  <si>
    <t>Indossare cappelli</t>
  </si>
  <si>
    <t>Non rifiutare inviti</t>
  </si>
  <si>
    <t>Ricambiare inviti</t>
  </si>
  <si>
    <t>Dire le parolaccie</t>
  </si>
  <si>
    <t>Non salutare piu' di 1 volta</t>
  </si>
  <si>
    <t>Camminare su un piede solo per la strada</t>
  </si>
  <si>
    <t>Gridare a squarciagola</t>
  </si>
  <si>
    <t>Salutarsi con un pugno nello stomaco</t>
  </si>
  <si>
    <t>Scambiarsi trofei di caccia (parti di mostri)</t>
  </si>
  <si>
    <t>Brindare all'amicizia</t>
  </si>
  <si>
    <t>Brindare alle belle donne</t>
  </si>
  <si>
    <t>Brindare al regnante</t>
  </si>
  <si>
    <t>Fabbricare archi</t>
  </si>
  <si>
    <t>Fabbricare oggetti di legno</t>
  </si>
  <si>
    <t>Fabbricare armi</t>
  </si>
  <si>
    <t>Fabbricare botti</t>
  </si>
  <si>
    <t>Fabbricare carri</t>
  </si>
  <si>
    <t>Fabbricare bambole</t>
  </si>
  <si>
    <t>Fare tessuti</t>
  </si>
  <si>
    <t>Vestirsi di rosso</t>
  </si>
  <si>
    <t>Vestirsi di bianco</t>
  </si>
  <si>
    <t>Pergamena con Inc. 8°Livello Maghi  Mente libera</t>
  </si>
  <si>
    <t>Pergamena con Inc. 8°Livello Maghi  Metamorfosi di un oggetto</t>
  </si>
  <si>
    <t>Pergamena con Inc. 8°Livello Maghi  Muro prismatico</t>
  </si>
  <si>
    <t>Pergamena con Inc. 8°Livello Maghi  Nube incendiaria</t>
  </si>
  <si>
    <t>Pergamena con Inc. 8°Livello Maghi  Parola che acceca</t>
  </si>
  <si>
    <t>Bruma</t>
  </si>
  <si>
    <t>Tabella delle Leggi</t>
  </si>
  <si>
    <t>Furto</t>
  </si>
  <si>
    <t>Borseggio</t>
  </si>
  <si>
    <t>Adulterio</t>
  </si>
  <si>
    <t>Molestia</t>
  </si>
  <si>
    <t>Disordine Pubblico</t>
  </si>
  <si>
    <t>Truffa</t>
  </si>
  <si>
    <t>Portare Armi Contundenti</t>
  </si>
  <si>
    <t>Portare Armi da Taglio</t>
  </si>
  <si>
    <t>Lanciare incantesimi dei Maghi</t>
  </si>
  <si>
    <t>Lanciare incantesimi dei Sacerdoti</t>
  </si>
  <si>
    <t>Uscire dopo l'imbrunire</t>
  </si>
  <si>
    <t>Non andare alle cerimonie religiose</t>
  </si>
  <si>
    <t>Fornicare</t>
  </si>
  <si>
    <t>Parlare alle donne</t>
  </si>
  <si>
    <t>Parlare agli uomini</t>
  </si>
  <si>
    <t>Portare qualsiasi Oggetto Magico</t>
  </si>
  <si>
    <t>Possedere animali</t>
  </si>
  <si>
    <t>Bere alcolici dopo il levar della luna</t>
  </si>
  <si>
    <t>Essere amici dei Nani</t>
  </si>
  <si>
    <t>Essere amici degli Elfi</t>
  </si>
  <si>
    <t>Essere amici degli Gnomi</t>
  </si>
  <si>
    <t>Non avere il lasciapassare di un militare</t>
  </si>
  <si>
    <t>Uccidere un soldato</t>
  </si>
  <si>
    <t>Uccidere un nobile</t>
  </si>
  <si>
    <t>Uccidere un fuzionario</t>
  </si>
  <si>
    <t>Uccidere</t>
  </si>
  <si>
    <t>Avere i capelli lunghi</t>
  </si>
  <si>
    <t>Avere vesti logorate</t>
  </si>
  <si>
    <t>Non avere il "vestito del luogo"</t>
  </si>
  <si>
    <t>Non conoscere le formule di rito (Saluti, Convenevoli …)</t>
  </si>
  <si>
    <t>Mangiare Carne</t>
  </si>
  <si>
    <t>Mangiare Pesce</t>
  </si>
  <si>
    <t>Mangiare Vegetali</t>
  </si>
  <si>
    <t>Qualunque forma di religione o culto</t>
  </si>
  <si>
    <t>Qualunque gioco d'azzardo</t>
  </si>
  <si>
    <t>Non fare l'elemosina</t>
  </si>
  <si>
    <t>Non aiutare chi e' in difficolta'</t>
  </si>
  <si>
    <t>Non chinarsi dinanzi ad un funzionario</t>
  </si>
  <si>
    <t>Non portare rispetto alla natura</t>
  </si>
  <si>
    <t>Camminare con Scarpe,Stivali …</t>
  </si>
  <si>
    <t>Portare Monili (Collane,Anelli…)</t>
  </si>
  <si>
    <t>Sposarsi</t>
  </si>
  <si>
    <t>Avere figli</t>
  </si>
  <si>
    <t>Non dare Ospitalita'</t>
  </si>
  <si>
    <t>Chiudere le porte a chiave</t>
  </si>
  <si>
    <t>Avere la barba</t>
  </si>
  <si>
    <t>Guidare carri in citta'</t>
  </si>
  <si>
    <t>Qualunque forma di Alchimia</t>
  </si>
  <si>
    <t>Nascondere i soldi sotto al materasso</t>
  </si>
  <si>
    <t>Mangiare carne essiccata al sole</t>
  </si>
  <si>
    <t>Avere 3 figli</t>
  </si>
  <si>
    <t>Affidare i figli agli avventurieri</t>
  </si>
  <si>
    <t>Sospettare di chi non si conosce</t>
  </si>
  <si>
    <t>Sospettare di chi ha armi da taglio</t>
  </si>
  <si>
    <t>Ridere a qualunque battuta</t>
  </si>
  <si>
    <t>Offrire a tutta la taverna</t>
  </si>
  <si>
    <t>Dormire in letti singoli</t>
  </si>
  <si>
    <t>Salutarsi con uno schiaffo</t>
  </si>
  <si>
    <t>Camminare ai lati della strada</t>
  </si>
  <si>
    <t>Sapere usare bene il pugnale</t>
  </si>
  <si>
    <t>Sapere usare bene la spada</t>
  </si>
  <si>
    <t>Sapere usare bene il bastone</t>
  </si>
  <si>
    <t>Parlare la lingua del bosco</t>
  </si>
  <si>
    <t>Camminare sotto la pioggia</t>
  </si>
  <si>
    <t>Sospettare di chi ha armi contundenti</t>
  </si>
  <si>
    <t>Saper scrivere e leggere</t>
  </si>
  <si>
    <t>Non portare armatura</t>
  </si>
  <si>
    <t>Non portare mantelli</t>
  </si>
  <si>
    <t>Fumare erbe stupefacenti</t>
  </si>
  <si>
    <t>Essere umili</t>
  </si>
  <si>
    <t>Ululare alla luna</t>
  </si>
  <si>
    <t>Lavorare nei campi</t>
  </si>
  <si>
    <t>Essere amici dei Centauri</t>
  </si>
  <si>
    <t>Coltivare erba anti licantropi nell'orto</t>
  </si>
  <si>
    <t>Conoscere molti mostri</t>
  </si>
  <si>
    <t>Uccidere sul colpo i ladri</t>
  </si>
  <si>
    <t>Pergamena con Inc. 3°Livello Maghi  Pagina segreta</t>
  </si>
  <si>
    <t>Pergamena con Inc. 3°Livello Maghi  Palla di fuoco</t>
  </si>
  <si>
    <t>Pergamena con Inc. 3°Livello Maghi  Piccole meteore di Melf</t>
  </si>
  <si>
    <t>Pergamena con Inc. 3°Livello Maghi  Protezione dai proiettili normali</t>
  </si>
  <si>
    <t>Pergamena con Inc. 3°Livello Maghi  Protezione dal male raggio 3m (inv)</t>
  </si>
  <si>
    <t>Pergamena con Inc. 3°Livello Maghi  Respirare sott’acqua (inv)</t>
  </si>
  <si>
    <t>Pergamena con Inc. 3°Livello Maghi  Rimpicciolire</t>
  </si>
  <si>
    <t>Pergamena con Inc. 3°Livello Maghi  Rune esplosive</t>
  </si>
  <si>
    <t>Pergamena con Inc. 3°Livello Maghi  Scritto illusorio</t>
  </si>
  <si>
    <t>Pergamena con Inc. 3°Livello Maghi  Sigillo del serpente</t>
  </si>
  <si>
    <t>Pergamena con Inc. 3°Livello Maghi  Suggestione</t>
  </si>
  <si>
    <t>Pergamena con Inc. 3°Livello Maghi  Tocco del vampiro</t>
  </si>
  <si>
    <t>Pergamena con Inc. 3°Livello Maghi  Velocità</t>
  </si>
  <si>
    <t>Pergamena con Inc. 3°Livello Maghi  Volare</t>
  </si>
  <si>
    <t>Pergamena con Inc. 4°Livello Maghi  Abbandono</t>
  </si>
  <si>
    <t>Pergamena con Inc. 4°Livello Maghi  Arma magica</t>
  </si>
  <si>
    <t>Pergamena con Inc. 4°Livello Maghi  Assassino spettarle</t>
  </si>
  <si>
    <t>Pergamena con Inc. 4°Livello Maghi  Attirare mostri II</t>
  </si>
  <si>
    <t>Pergamena con Inc. 4°Livello Maghi  Autometamorfosi vera</t>
  </si>
  <si>
    <t>Pergamena con Inc. 4°Livello Maghi  Charmare con il fuoco</t>
  </si>
  <si>
    <t>Pergamena con Inc. 4°Livello Maghi  Charme mostri</t>
  </si>
  <si>
    <t>Pergamena con Inc. 4°Livello Maghi  Confusione</t>
  </si>
  <si>
    <t>Pergamena con Inc. 4°Livello Maghi  Contagio</t>
  </si>
  <si>
    <t>Pergamena con Inc. 4°Livello Maghi  Creazione minore</t>
  </si>
  <si>
    <t>Pergamena con Inc. 4°Livello Maghi  Crescita vegetale</t>
  </si>
  <si>
    <t>Pergamena con Inc. 4°Livello Maghi  Emozione</t>
  </si>
  <si>
    <t>Pergamena con Inc. 4°Livello Maghi  Estensione</t>
  </si>
  <si>
    <t>Pergamena con Inc. 4°Livello Maghi  Goffaggine</t>
  </si>
  <si>
    <t>Pergamena con Inc. 4°Livello Maghi  Individuazione delle spie</t>
  </si>
  <si>
    <t>Pergamena con Inc. 4°Livello Maghi  Invisibilità potenziata</t>
  </si>
  <si>
    <t>Pergamena con Inc. 4°Livello Maghi  Memoria di Rary</t>
  </si>
  <si>
    <t>Pergamena con Inc. 4°Livello Maghi  Metamorfosi</t>
  </si>
  <si>
    <t xml:space="preserve"> Scassinare (inv)</t>
  </si>
  <si>
    <t xml:space="preserve"> Sfera infuocata</t>
  </si>
  <si>
    <t xml:space="preserve"> Sfocatura</t>
  </si>
  <si>
    <t xml:space="preserve"> Tasche speciali</t>
  </si>
  <si>
    <t xml:space="preserve"> Timore</t>
  </si>
  <si>
    <t xml:space="preserve"> Trama ipnotica</t>
  </si>
  <si>
    <t xml:space="preserve"> Trappola di Leomund</t>
  </si>
  <si>
    <t xml:space="preserve"> Vento bisbigliante</t>
  </si>
  <si>
    <t xml:space="preserve"> Attirare mostri</t>
  </si>
  <si>
    <t xml:space="preserve"> Blocca non morti</t>
  </si>
  <si>
    <t xml:space="preserve"> Bloccapersona</t>
  </si>
  <si>
    <t xml:space="preserve"> Casetta di Leomund</t>
  </si>
  <si>
    <t xml:space="preserve"> Chiaraudienza</t>
  </si>
  <si>
    <t xml:space="preserve"> Chiaroveggenza</t>
  </si>
  <si>
    <t xml:space="preserve"> Destriero spettrale</t>
  </si>
  <si>
    <t xml:space="preserve"> Dissimulazione</t>
  </si>
  <si>
    <t xml:space="preserve"> Dissolvi magie</t>
  </si>
  <si>
    <t xml:space="preserve"> Folata di vento</t>
  </si>
  <si>
    <t xml:space="preserve"> Forma spirituale</t>
  </si>
  <si>
    <t xml:space="preserve"> Forza spettrale</t>
  </si>
  <si>
    <t xml:space="preserve"> Freccia di fuoco</t>
  </si>
  <si>
    <t xml:space="preserve"> Fulmine</t>
  </si>
  <si>
    <t xml:space="preserve"> Infravisione</t>
  </si>
  <si>
    <t xml:space="preserve"> Intermittenza</t>
  </si>
  <si>
    <t xml:space="preserve"> Invisibilità nel raggio di 3m</t>
  </si>
  <si>
    <t xml:space="preserve"> Lentezza</t>
  </si>
  <si>
    <t xml:space="preserve"> Lingue (inv)</t>
  </si>
  <si>
    <t xml:space="preserve"> Morte apparente</t>
  </si>
  <si>
    <t xml:space="preserve"> Muro di vento</t>
  </si>
  <si>
    <t xml:space="preserve"> Occulta allineamento</t>
  </si>
  <si>
    <t xml:space="preserve"> Pagina segreta</t>
  </si>
  <si>
    <t xml:space="preserve"> Palla di fuoco</t>
  </si>
  <si>
    <t xml:space="preserve"> Piccole meteore di Melf</t>
  </si>
  <si>
    <t xml:space="preserve"> Protezione dai proiettili normali</t>
  </si>
  <si>
    <t xml:space="preserve"> Protezione dal male raggio 3m (inv)</t>
  </si>
  <si>
    <t xml:space="preserve"> Respirare sott’acqua (inv)</t>
  </si>
  <si>
    <t xml:space="preserve"> Rimpicciolire</t>
  </si>
  <si>
    <t xml:space="preserve"> Rune esplosive</t>
  </si>
  <si>
    <t xml:space="preserve"> Scritto illusorio</t>
  </si>
  <si>
    <t xml:space="preserve"> Sigillo del serpente</t>
  </si>
  <si>
    <t xml:space="preserve"> Suggestione</t>
  </si>
  <si>
    <t xml:space="preserve"> Tocco del vampiro</t>
  </si>
  <si>
    <t xml:space="preserve"> Velocità</t>
  </si>
  <si>
    <t xml:space="preserve"> Volare</t>
  </si>
  <si>
    <t xml:space="preserve"> Abbandono</t>
  </si>
  <si>
    <t xml:space="preserve"> Arma magica</t>
  </si>
  <si>
    <t xml:space="preserve"> Assassino spettarle</t>
  </si>
  <si>
    <t xml:space="preserve"> Attirare mostri II</t>
  </si>
  <si>
    <t xml:space="preserve"> Autometamorfosi vera</t>
  </si>
  <si>
    <t xml:space="preserve"> Charmare con il fuoco</t>
  </si>
  <si>
    <t xml:space="preserve"> Charme mostri</t>
  </si>
  <si>
    <t xml:space="preserve"> Confusione</t>
  </si>
  <si>
    <t xml:space="preserve"> Contagio</t>
  </si>
  <si>
    <t xml:space="preserve"> Creazione minore</t>
  </si>
  <si>
    <t xml:space="preserve"> Crescita vegetale</t>
  </si>
  <si>
    <t xml:space="preserve"> Emozione</t>
  </si>
  <si>
    <t xml:space="preserve"> Estensione</t>
  </si>
  <si>
    <t xml:space="preserve"> Goffaggine</t>
  </si>
  <si>
    <t xml:space="preserve"> Individuazione delle spie</t>
  </si>
  <si>
    <t xml:space="preserve"> Invisibilità potenziata</t>
  </si>
  <si>
    <t xml:space="preserve"> Memoria di Rary</t>
  </si>
  <si>
    <t xml:space="preserve"> Metamorfosi</t>
  </si>
  <si>
    <t xml:space="preserve"> Metamorfosi di massa</t>
  </si>
  <si>
    <t xml:space="preserve"> Mostri nell’ombra</t>
  </si>
  <si>
    <t xml:space="preserve"> Muro di fuoco</t>
  </si>
  <si>
    <t xml:space="preserve"> Muro di ghiaccio</t>
  </si>
  <si>
    <t xml:space="preserve"> Muro illusorio</t>
  </si>
  <si>
    <t xml:space="preserve"> Nebbia persistente</t>
  </si>
  <si>
    <t xml:space="preserve"> Neri tentacoli di Evard</t>
  </si>
  <si>
    <t xml:space="preserve"> Occhio dello stregone</t>
  </si>
  <si>
    <t xml:space="preserve"> Paura</t>
  </si>
  <si>
    <t xml:space="preserve"> Pelle coriacea</t>
  </si>
  <si>
    <t xml:space="preserve"> Porta dimensionale</t>
  </si>
  <si>
    <t xml:space="preserve"> Rifugio sicuro di Leomund</t>
  </si>
  <si>
    <t xml:space="preserve"> Risucchio</t>
  </si>
  <si>
    <t xml:space="preserve"> Scaccia maledizioni (inv)</t>
  </si>
  <si>
    <t xml:space="preserve"> Scavare</t>
  </si>
  <si>
    <t xml:space="preserve"> Scudo di fuoco</t>
  </si>
  <si>
    <t xml:space="preserve"> Sfera d’invulnerabilità minore</t>
  </si>
  <si>
    <t xml:space="preserve"> Sfera elastica di Otiluke</t>
  </si>
  <si>
    <t xml:space="preserve"> Specchio magico</t>
  </si>
  <si>
    <t xml:space="preserve"> Tempesta di ghiaccio</t>
  </si>
  <si>
    <t xml:space="preserve"> Terreno illusorio</t>
  </si>
  <si>
    <t xml:space="preserve"> Trama iridescente</t>
  </si>
  <si>
    <t xml:space="preserve"> Trappola di fuoco</t>
  </si>
  <si>
    <t xml:space="preserve"> Urlo</t>
  </si>
  <si>
    <t xml:space="preserve"> Acqua in aria</t>
  </si>
  <si>
    <t xml:space="preserve"> Animare i morti</t>
  </si>
  <si>
    <t xml:space="preserve"> Aspetto</t>
  </si>
  <si>
    <t xml:space="preserve"> Attirare mostri III</t>
  </si>
  <si>
    <t xml:space="preserve"> Attirare ombre</t>
  </si>
  <si>
    <t xml:space="preserve"> Bloccamostri</t>
  </si>
  <si>
    <t xml:space="preserve"> Caos</t>
  </si>
  <si>
    <t xml:space="preserve"> Cono di freddo</t>
  </si>
  <si>
    <t>Pergamena con Inc. 5°Livello Maghi  Illusione potenziata</t>
  </si>
  <si>
    <t>Pergamena con Inc. 5°Livello Maghi  Infermità mentale</t>
  </si>
  <si>
    <t>Pergamena con Inc. 5°Livello Maghi  Mano interposta di Bigby</t>
  </si>
  <si>
    <t>Pergamena con Inc. 5°Livello Maghi  Modellare la pietra</t>
  </si>
  <si>
    <t>Pergamena con Inc. 5°Livello Maghi  Muro di ferro</t>
  </si>
  <si>
    <t>Pergamena con Inc. 5°Livello Maghi  Muro di forza</t>
  </si>
  <si>
    <t>Pergamena con Inc. 5°Livello Maghi  Muro di pietra</t>
  </si>
  <si>
    <t>Pergamena con Inc. 5°Livello Maghi  Nube assassina</t>
  </si>
  <si>
    <t>Pergamena con Inc. 5°Livello Maghi  Ombre magiche</t>
  </si>
  <si>
    <t>Pergamena con Inc. 5°Livello Maghi  Passapareti</t>
  </si>
  <si>
    <t>Pergamena con Inc. 5°Livello Maghi  Porta d’ombra</t>
  </si>
  <si>
    <t>Pergamena con Inc. 5°Livello Maghi  Repulsione (inv)</t>
  </si>
  <si>
    <t>Pergamena con Inc. 5°Livello Maghi  Riprovevole discussione Leomund</t>
  </si>
  <si>
    <t>Pergamena con Inc. 5°Livello Maghi  Roccia in fango (inv)</t>
  </si>
  <si>
    <t>Pergamena con Inc. 5°Livello Maghi  Scrigno segreto di Leomund</t>
  </si>
  <si>
    <t>Pergamena con Inc. 5°Livello Maghi  Simulacri di mostri</t>
  </si>
  <si>
    <t>Pergamena con Inc. 5°Livello Maghi  Sogno (inv)</t>
  </si>
  <si>
    <t>Pergamena con Inc. 5°Livello Maghi  Telecinesi</t>
  </si>
  <si>
    <t>Pergamena con Inc. 5°Livello Maghi  Teletrasporto</t>
  </si>
  <si>
    <t>Pergamena con Inc. 5°Livello Maghi  Trasmissione</t>
  </si>
  <si>
    <t>Pergamena con Inc. 6°Livello Maghi  Abbassare il livello delle acque (inv)</t>
  </si>
  <si>
    <t>Pergamena con Inc. 6°Livello Maghi  Attirare mostri IV</t>
  </si>
  <si>
    <t>Pergamena con Inc. 6°Livello Maghi  Barriera anti magia</t>
  </si>
  <si>
    <t>Pergamena con Inc. 6°Livello Maghi  Cacciatore invisibile</t>
  </si>
  <si>
    <t>Pergamena con Inc. 6°Livello Maghi  Connessione</t>
  </si>
  <si>
    <t>Pergamena con Inc. 6°Livello Maghi  Conoscere leggende</t>
  </si>
  <si>
    <t>Pergamena con Inc. 6°Livello Maghi  Controllare il tempo atmosferico</t>
  </si>
  <si>
    <t>Pergamena con Inc. 6°Livello Maghi  Convocare animali</t>
  </si>
  <si>
    <t>Pergamena con Inc. 6°Livello Maghi  Costrizione</t>
  </si>
  <si>
    <t>Pergamena con Inc. 6°Livello Maghi  Disintegrazione</t>
  </si>
  <si>
    <t>Pergamena con Inc. 6°Livello Maghi  Dividere le acque</t>
  </si>
  <si>
    <t>Pergamena con Inc. 6°Livello Maghi  Elucubrazioni di Mordenkainen</t>
  </si>
  <si>
    <t>Pergamena con Inc. 6°Livello Maghi  Estensione III</t>
  </si>
  <si>
    <t>Pergamena con Inc. 6°Livello Maghi  Fuorviare II</t>
  </si>
  <si>
    <t>Pergamena con Inc. 6°Livello Maghi  Illusione permanente</t>
  </si>
  <si>
    <t>Pergamena con Inc. 6°Livello Maghi  Illusione programmata</t>
  </si>
  <si>
    <t>Pergamena con Inc. 6°Livello Maghi  Incantesimo della morte</t>
  </si>
  <si>
    <t>Pergamena con Inc. 6°Livello Maghi  Intrappolare</t>
  </si>
  <si>
    <t>Pergamena con Inc. 6°Livello Maghi  Miraggio</t>
  </si>
  <si>
    <t>Pergamena con Inc. 6°Livello Maghi  Muovere la terra</t>
  </si>
  <si>
    <t>Pergamena con Inc. 6°Livello Maghi  Nebbia mortale</t>
  </si>
  <si>
    <t>Pergamena con Inc. 6°Livello Maghi  Ologramma</t>
  </si>
  <si>
    <t>Pergamena con Inc. 6°Livello Maghi  Ombra</t>
  </si>
  <si>
    <t>Pergamena con Inc. 6°Livello Maghi  Pietra in carne (inv)</t>
  </si>
  <si>
    <t>Pergamena con Inc. 6°Livello Maghi  Possente mano di Bigby</t>
  </si>
  <si>
    <t>Pergamena con Inc. 6°Livello Maghi  Reincarnazione</t>
  </si>
  <si>
    <t>Pergamena con Inc. 6°Livello Maghi  Rendere magico un oggetto</t>
  </si>
  <si>
    <t>Pergamena con Inc. 6°Livello Maghi  Ripugnanza</t>
  </si>
  <si>
    <t>Pergamena con Inc. 6°Livello Maghi  Scarica di fulmini</t>
  </si>
  <si>
    <t>Pergamena con Inc. 6°Livello Maghi  Sfera d’invulnerabilità</t>
  </si>
  <si>
    <t>Pergamena con Inc. 6°Livello Maghi  Sfera gelida di Otiluke</t>
  </si>
  <si>
    <t>Pergamena con Inc. 6°Livello Maghi  Sguardo assassino</t>
  </si>
  <si>
    <t>Pergamena con Inc. 6°Livello Maghi  Simulacri magici</t>
  </si>
  <si>
    <t>Pergamena con Inc. 6°Livello Maghi  Sistema difensivo</t>
  </si>
  <si>
    <t>Pergamena con Inc. 6°Livello Maghi  Suggestione di massa</t>
  </si>
  <si>
    <t>Pergamena con Inc. 6°Livello Maghi  Tramutare acqua in polvere (inv)</t>
  </si>
  <si>
    <t>Pergamena con Inc. 6°Livello Maghi  Trasformazione di Tenser</t>
  </si>
  <si>
    <t>Pergamena con Inc. 6°Livello Maghi  Velo</t>
  </si>
  <si>
    <t>Pergamena con Inc. 6°Livello Maghi  Vetrificazione</t>
  </si>
  <si>
    <t>Pergamena con Inc. 6°Livello Maghi  Visione del vero</t>
  </si>
  <si>
    <t>Pergamena con Inc. 7°Livello Maghi  Attirare mostri V</t>
  </si>
  <si>
    <t>Pergamena con Inc. 7°Livello Maghi  Attrazione istantanea di Drawmij</t>
  </si>
  <si>
    <t>Pergamena con Inc. 7°Livello Maghi  Bandire</t>
  </si>
  <si>
    <t xml:space="preserve">Aache          </t>
  </si>
  <si>
    <t xml:space="preserve">Abaddon        </t>
  </si>
  <si>
    <t xml:space="preserve">Abel           </t>
  </si>
  <si>
    <t xml:space="preserve">Ablsale        </t>
  </si>
  <si>
    <t xml:space="preserve">Abril          </t>
  </si>
  <si>
    <t xml:space="preserve">Acastre        </t>
  </si>
  <si>
    <t xml:space="preserve">Achalla        </t>
  </si>
  <si>
    <t xml:space="preserve">Acorn          </t>
  </si>
  <si>
    <t xml:space="preserve">Adamo          </t>
  </si>
  <si>
    <t xml:space="preserve">Adcok          </t>
  </si>
  <si>
    <t xml:space="preserve">Adena          </t>
  </si>
  <si>
    <t xml:space="preserve">Adiv           </t>
  </si>
  <si>
    <t xml:space="preserve">Adrag          </t>
  </si>
  <si>
    <t xml:space="preserve">Adrien         </t>
  </si>
  <si>
    <t xml:space="preserve">Aegir          </t>
  </si>
  <si>
    <t xml:space="preserve">Aelfric        </t>
  </si>
  <si>
    <t xml:space="preserve">Aerinha        </t>
  </si>
  <si>
    <t xml:space="preserve">Aethelisdun    </t>
  </si>
  <si>
    <t xml:space="preserve">Alicor         </t>
  </si>
  <si>
    <t xml:space="preserve">Alisandre      </t>
  </si>
  <si>
    <t xml:space="preserve">All Harin      </t>
  </si>
  <si>
    <t xml:space="preserve">Allen          </t>
  </si>
  <si>
    <t xml:space="preserve">Allsun         </t>
  </si>
  <si>
    <t xml:space="preserve">Alonzo         </t>
  </si>
  <si>
    <t>Alpholicyanistr</t>
  </si>
  <si>
    <t xml:space="preserve">Altin          </t>
  </si>
  <si>
    <t xml:space="preserve">Alveron        </t>
  </si>
  <si>
    <t xml:space="preserve">Alyce          </t>
  </si>
  <si>
    <t xml:space="preserve">Amaryllis      </t>
  </si>
  <si>
    <t xml:space="preserve">Ambolphudrius  </t>
  </si>
  <si>
    <t xml:space="preserve">Ambrosius      </t>
  </si>
  <si>
    <t xml:space="preserve">Amerigo        </t>
  </si>
  <si>
    <t xml:space="preserve">Amicia         </t>
  </si>
  <si>
    <t xml:space="preserve">Amintor        </t>
  </si>
  <si>
    <t xml:space="preserve">Amoli          </t>
  </si>
  <si>
    <t xml:space="preserve">Amy            </t>
  </si>
  <si>
    <t xml:space="preserve">Anatolio       </t>
  </si>
  <si>
    <t xml:space="preserve">Andre          </t>
  </si>
  <si>
    <t xml:space="preserve">Androw         </t>
  </si>
  <si>
    <t xml:space="preserve">Aneirin        </t>
  </si>
  <si>
    <t xml:space="preserve">Angelika       </t>
  </si>
  <si>
    <t xml:space="preserve">Aningle        </t>
  </si>
  <si>
    <t xml:space="preserve">Anmuspi        </t>
  </si>
  <si>
    <t xml:space="preserve">Annette        </t>
  </si>
  <si>
    <t xml:space="preserve">Annya          </t>
  </si>
  <si>
    <t xml:space="preserve">Ansell         </t>
  </si>
  <si>
    <t xml:space="preserve">Antastasie     </t>
  </si>
  <si>
    <t xml:space="preserve">Antoinietta    </t>
  </si>
  <si>
    <t xml:space="preserve">Aodh           </t>
  </si>
  <si>
    <t xml:space="preserve">Aoidh          </t>
  </si>
  <si>
    <t xml:space="preserve">Apollo         </t>
  </si>
  <si>
    <t xml:space="preserve">Appollonia     </t>
  </si>
  <si>
    <t xml:space="preserve">Aquerda        </t>
  </si>
  <si>
    <t xml:space="preserve">Aradhel        </t>
  </si>
  <si>
    <t xml:space="preserve">Aralt          </t>
  </si>
  <si>
    <t xml:space="preserve">Aranim         </t>
  </si>
  <si>
    <t xml:space="preserve">Arboran        </t>
  </si>
  <si>
    <t xml:space="preserve">Arcterionus    </t>
  </si>
  <si>
    <t xml:space="preserve">Ares           </t>
  </si>
  <si>
    <t xml:space="preserve">Aria           </t>
  </si>
  <si>
    <t xml:space="preserve">Ariel          </t>
  </si>
  <si>
    <t xml:space="preserve">Arise          </t>
  </si>
  <si>
    <t xml:space="preserve">Arlene         </t>
  </si>
  <si>
    <t xml:space="preserve">Arminius       </t>
  </si>
  <si>
    <t xml:space="preserve">Arnhold        </t>
  </si>
  <si>
    <t xml:space="preserve">Arnwulf        </t>
  </si>
  <si>
    <t xml:space="preserve">Artair         </t>
  </si>
  <si>
    <t xml:space="preserve">Artor          </t>
  </si>
  <si>
    <t xml:space="preserve">Aryeh          </t>
  </si>
  <si>
    <t xml:space="preserve">Asden          </t>
  </si>
  <si>
    <t xml:space="preserve">Ashida         </t>
  </si>
  <si>
    <t xml:space="preserve">Aslane         </t>
  </si>
  <si>
    <t xml:space="preserve">Asperon        </t>
  </si>
  <si>
    <t xml:space="preserve">Aster          </t>
  </si>
  <si>
    <t xml:space="preserve">Astro          </t>
  </si>
  <si>
    <t xml:space="preserve">Atahualpa      </t>
  </si>
  <si>
    <t xml:space="preserve">Athane         </t>
  </si>
  <si>
    <t xml:space="preserve">Atiaran        </t>
  </si>
  <si>
    <t xml:space="preserve">Atlantes       </t>
  </si>
  <si>
    <t xml:space="preserve">Attehyll       </t>
  </si>
  <si>
    <t xml:space="preserve">Attila         </t>
  </si>
  <si>
    <t xml:space="preserve">Auddagus       </t>
  </si>
  <si>
    <t xml:space="preserve">Aungerson      </t>
  </si>
  <si>
    <t xml:space="preserve">Aurion         </t>
  </si>
  <si>
    <t xml:space="preserve">Ava            </t>
  </si>
  <si>
    <t xml:space="preserve">Avitus         </t>
  </si>
  <si>
    <t xml:space="preserve">Awile          </t>
  </si>
  <si>
    <t xml:space="preserve">Ayesh          </t>
  </si>
  <si>
    <t xml:space="preserve">Aymil          </t>
  </si>
  <si>
    <t xml:space="preserve">Azehur         </t>
  </si>
  <si>
    <t xml:space="preserve">Azreal         </t>
  </si>
  <si>
    <t xml:space="preserve">Babette        </t>
  </si>
  <si>
    <t xml:space="preserve">Bader          </t>
  </si>
  <si>
    <t xml:space="preserve">Baelraeth      </t>
  </si>
  <si>
    <t xml:space="preserve">Bahrair        </t>
  </si>
  <si>
    <t xml:space="preserve">Bakar          </t>
  </si>
  <si>
    <t xml:space="preserve">Baldbody       </t>
  </si>
  <si>
    <t xml:space="preserve">Baldur         </t>
  </si>
  <si>
    <t xml:space="preserve">Balkok         </t>
  </si>
  <si>
    <t xml:space="preserve">Balt           </t>
  </si>
  <si>
    <t xml:space="preserve">Bambi          </t>
  </si>
  <si>
    <t xml:space="preserve">Bando          </t>
  </si>
  <si>
    <t xml:space="preserve">Bann           </t>
  </si>
  <si>
    <t xml:space="preserve">Baradakas      </t>
  </si>
  <si>
    <t xml:space="preserve">Barbe          </t>
  </si>
  <si>
    <t xml:space="preserve">Bardawulf      </t>
  </si>
  <si>
    <t xml:space="preserve">Barebranch     </t>
  </si>
  <si>
    <t xml:space="preserve">Barfolomul     </t>
  </si>
  <si>
    <t xml:space="preserve">Barke          </t>
  </si>
  <si>
    <t xml:space="preserve">Barne          </t>
  </si>
  <si>
    <t xml:space="preserve">Barsus         </t>
  </si>
  <si>
    <t xml:space="preserve">Barty          </t>
  </si>
  <si>
    <t xml:space="preserve">Baskin         </t>
  </si>
  <si>
    <t xml:space="preserve">Batan          </t>
  </si>
  <si>
    <t xml:space="preserve">Bator          </t>
  </si>
  <si>
    <t xml:space="preserve">Baumer         </t>
  </si>
  <si>
    <t xml:space="preserve">Beagan         </t>
  </si>
  <si>
    <t xml:space="preserve">Beate          </t>
  </si>
  <si>
    <t xml:space="preserve">Beaufort       </t>
  </si>
  <si>
    <t xml:space="preserve">Bedegran       </t>
  </si>
  <si>
    <t xml:space="preserve">Beeta          </t>
  </si>
  <si>
    <t xml:space="preserve">Beldon         </t>
  </si>
  <si>
    <t xml:space="preserve">Belitfint      </t>
  </si>
  <si>
    <t xml:space="preserve">Bellenzor      </t>
  </si>
  <si>
    <t xml:space="preserve">Beltane        </t>
  </si>
  <si>
    <t xml:space="preserve">Belwe          </t>
  </si>
  <si>
    <t xml:space="preserve">Benard         </t>
  </si>
  <si>
    <t xml:space="preserve">Benedicto      </t>
  </si>
  <si>
    <t xml:space="preserve">Benita         </t>
  </si>
  <si>
    <t xml:space="preserve">Benson         </t>
  </si>
  <si>
    <t xml:space="preserve">Beorhthildi    </t>
  </si>
  <si>
    <t xml:space="preserve">Beorwalt       </t>
  </si>
  <si>
    <t xml:space="preserve">Berch          </t>
  </si>
  <si>
    <t xml:space="preserve">Berelate       </t>
  </si>
  <si>
    <t xml:space="preserve">Berger         </t>
  </si>
  <si>
    <t xml:space="preserve">Berinhardt     </t>
  </si>
  <si>
    <t xml:space="preserve">Berna          </t>
  </si>
  <si>
    <t xml:space="preserve">Berneslay      </t>
  </si>
  <si>
    <t xml:space="preserve">Berthe         </t>
  </si>
  <si>
    <t xml:space="preserve">Beryl          </t>
  </si>
  <si>
    <t xml:space="preserve">Betraytor      </t>
  </si>
  <si>
    <t xml:space="preserve">Beverly        </t>
  </si>
  <si>
    <t xml:space="preserve">Bianca         </t>
  </si>
  <si>
    <t xml:space="preserve">Branwen        </t>
  </si>
  <si>
    <t xml:space="preserve">Brayder        </t>
  </si>
  <si>
    <t xml:space="preserve">Bred           </t>
  </si>
  <si>
    <t xml:space="preserve">Brend          </t>
  </si>
  <si>
    <t xml:space="preserve">Brereton       </t>
  </si>
  <si>
    <t xml:space="preserve">Brewar         </t>
  </si>
  <si>
    <t xml:space="preserve">Bridhid        </t>
  </si>
  <si>
    <t xml:space="preserve">Brightmaster   </t>
  </si>
  <si>
    <t xml:space="preserve">Brill          </t>
  </si>
  <si>
    <t xml:space="preserve">Brita          </t>
  </si>
  <si>
    <t xml:space="preserve">Briwater       </t>
  </si>
  <si>
    <t xml:space="preserve">Bron           </t>
  </si>
  <si>
    <t xml:space="preserve">Brostrup       </t>
  </si>
  <si>
    <t xml:space="preserve">Browen         </t>
  </si>
  <si>
    <t xml:space="preserve">Bruk           </t>
  </si>
  <si>
    <t xml:space="preserve">Brunihildi     </t>
  </si>
  <si>
    <t xml:space="preserve">Bryan          </t>
  </si>
  <si>
    <t xml:space="preserve">Bryn           </t>
  </si>
  <si>
    <t xml:space="preserve">Buadhach       </t>
  </si>
  <si>
    <t xml:space="preserve">Bucolne        </t>
  </si>
  <si>
    <t xml:space="preserve">Bughtorp       </t>
  </si>
  <si>
    <t xml:space="preserve">Bullyng        </t>
  </si>
  <si>
    <t xml:space="preserve">Burdewer       </t>
  </si>
  <si>
    <t xml:space="preserve">Burglekutt     </t>
  </si>
  <si>
    <t xml:space="preserve">Burre          </t>
  </si>
  <si>
    <t xml:space="preserve">Buterwyk       </t>
  </si>
  <si>
    <t xml:space="preserve">Bylton         </t>
  </si>
  <si>
    <t xml:space="preserve">Byzanteen'sid  </t>
  </si>
  <si>
    <t xml:space="preserve">Cabolus        </t>
  </si>
  <si>
    <t xml:space="preserve">Cadate         </t>
  </si>
  <si>
    <t xml:space="preserve">Cadel          </t>
  </si>
  <si>
    <t xml:space="preserve">Caecilius      </t>
  </si>
  <si>
    <t xml:space="preserve">Caerau         </t>
  </si>
  <si>
    <t xml:space="preserve">Caerroil'es    </t>
  </si>
  <si>
    <t xml:space="preserve">Caileass       </t>
  </si>
  <si>
    <t xml:space="preserve">Caladon        </t>
  </si>
  <si>
    <t xml:space="preserve">Calathen       </t>
  </si>
  <si>
    <t xml:space="preserve">Calff          </t>
  </si>
  <si>
    <t xml:space="preserve">Callindrill    </t>
  </si>
  <si>
    <t xml:space="preserve">Calton         </t>
  </si>
  <si>
    <t xml:space="preserve">Camelthorp     </t>
  </si>
  <si>
    <t xml:space="preserve">Camsall        </t>
  </si>
  <si>
    <t xml:space="preserve">Candence       </t>
  </si>
  <si>
    <t xml:space="preserve">Canon          </t>
  </si>
  <si>
    <t xml:space="preserve">Cantos         </t>
  </si>
  <si>
    <t xml:space="preserve">Caolaidhe      </t>
  </si>
  <si>
    <t xml:space="preserve">Capid          </t>
  </si>
  <si>
    <t xml:space="preserve">Caracatus      </t>
  </si>
  <si>
    <t xml:space="preserve">Carde          </t>
  </si>
  <si>
    <t xml:space="preserve">Carita         </t>
  </si>
  <si>
    <t xml:space="preserve">Carleton       </t>
  </si>
  <si>
    <t xml:space="preserve">Carmela        </t>
  </si>
  <si>
    <t xml:space="preserve">Carnelian      </t>
  </si>
  <si>
    <t xml:space="preserve">Caronne        </t>
  </si>
  <si>
    <t xml:space="preserve">Carson         </t>
  </si>
  <si>
    <t xml:space="preserve">Casca          </t>
  </si>
  <si>
    <t xml:space="preserve">Casidhe        </t>
  </si>
  <si>
    <t xml:space="preserve">Casta          </t>
  </si>
  <si>
    <t xml:space="preserve">Catalina       </t>
  </si>
  <si>
    <t xml:space="preserve">Cord           </t>
  </si>
  <si>
    <t xml:space="preserve">Coriolis       </t>
  </si>
  <si>
    <t xml:space="preserve">Cormyr         </t>
  </si>
  <si>
    <t xml:space="preserve">Cortnay        </t>
  </si>
  <si>
    <t xml:space="preserve">Cosimio        </t>
  </si>
  <si>
    <t xml:space="preserve">Cotes          </t>
  </si>
  <si>
    <t xml:space="preserve">Coulombe       </t>
  </si>
  <si>
    <t xml:space="preserve">Covenant       </t>
  </si>
  <si>
    <t xml:space="preserve">Crandall       </t>
  </si>
  <si>
    <t xml:space="preserve">Creiddylad     </t>
  </si>
  <si>
    <t xml:space="preserve">Crispino       </t>
  </si>
  <si>
    <t xml:space="preserve">Cristin        </t>
  </si>
  <si>
    <t xml:space="preserve">Croftes        </t>
  </si>
  <si>
    <t xml:space="preserve">Crosseby       </t>
  </si>
  <si>
    <t xml:space="preserve">Crusher        </t>
  </si>
  <si>
    <t xml:space="preserve">Cuall          </t>
  </si>
  <si>
    <t xml:space="preserve">Cuna           </t>
  </si>
  <si>
    <t xml:space="preserve">Curadhan       </t>
  </si>
  <si>
    <t xml:space="preserve">Custancie      </t>
  </si>
  <si>
    <t xml:space="preserve">Cuthbeorht     </t>
  </si>
  <si>
    <t xml:space="preserve">Cwladys        </t>
  </si>
  <si>
    <t xml:space="preserve">Cynara         </t>
  </si>
  <si>
    <t xml:space="preserve">Cyneric        </t>
  </si>
  <si>
    <t>Pergamena con Inc. 7°Livello Maghi  Bidimensionalità</t>
  </si>
  <si>
    <t>Pergamena con Inc. 7°Livello Maghi  Camminare tra le ombre</t>
  </si>
  <si>
    <t>Pergamena con Inc. 7°Livello Maghi  Charme piante</t>
  </si>
  <si>
    <t>Pergamena con Inc. 7°Livello Maghi  Controllare i non morti</t>
  </si>
  <si>
    <t>Pergamena con Inc. 7°Livello Maghi  Desiderio minore</t>
  </si>
  <si>
    <t>Pergamena con Inc. 7°Livello Maghi  Dito della morte</t>
  </si>
  <si>
    <t>Pergamena con Inc. 7°Livello Maghi  Gabbia di forza</t>
  </si>
  <si>
    <t>Pergamena con Inc. 7°Livello Maghi  Invertire la gravità</t>
  </si>
  <si>
    <t>Pergamena con Inc. 7°Livello Maghi  Invisibilità di massa</t>
  </si>
  <si>
    <t>Pergamena con Inc. 7°Livello Maghi  Isolamento</t>
  </si>
  <si>
    <t>Pergamena con Inc. 7°Livello Maghi  Mano prensile di Bigby</t>
  </si>
  <si>
    <t>Pergamena con Inc. 7°Livello Maghi  Palla di fuoco a scoppio ritardato</t>
  </si>
  <si>
    <t>Pergamena con Inc. 7°Livello Maghi  Parola che stordisce</t>
  </si>
  <si>
    <t>Pergamena con Inc. 7°Livello Maghi  Porta intermittente</t>
  </si>
  <si>
    <t>Pergamena con Inc. 7°Livello Maghi  Respingi incantesimo</t>
  </si>
  <si>
    <t>Pergamena con Inc. 7°Livello Maghi  Simulacro</t>
  </si>
  <si>
    <t>Pergamena con Inc. 7°Livello Maghi  Spada di Mordenkainen</t>
  </si>
  <si>
    <t>Pergamena con Inc. 7°Livello Maghi  Splendida dimora di Mordenkainen</t>
  </si>
  <si>
    <t>Pergamena con Inc. 7°Livello Maghi  Statua</t>
  </si>
  <si>
    <t>Pergamena con Inc. 7°Livello Maghi  Svanire</t>
  </si>
  <si>
    <t>Pergamena con Inc. 7°Livello Maghi  Teletrasporto senza errori</t>
  </si>
  <si>
    <t>Pergamena con Inc. 7°Livello Maghi  Vapori iridescenti</t>
  </si>
  <si>
    <t>Pergamena con Inc. 7°Livello Maghi  Visione</t>
  </si>
  <si>
    <t>Pergamena con Inc. 8°Livello Maghi  Antipatia simpatia</t>
  </si>
  <si>
    <t>Pergamena con Inc. 8°Livello Maghi  Attirare mostri IV</t>
  </si>
  <si>
    <t>Pergamena con Inc. 8°Livello Maghi  Charme masse</t>
  </si>
  <si>
    <t>Pergamena con Inc. 8°Livello Maghi  Clonazione</t>
  </si>
  <si>
    <t>Pergamena con Inc. 8°Livello Maghi  Danza irresistibile di Otto</t>
  </si>
  <si>
    <t>Pergamena con Inc. 8°Livello Maghi  Domanda</t>
  </si>
  <si>
    <t>Pergamena con Inc. 8°Livello Maghi  Illusione differenziata</t>
  </si>
  <si>
    <t>Pergamena con Inc. 8°Livello Maghi  Immunità agli incantesimi di Serten</t>
  </si>
  <si>
    <t>Pergamena con Inc. 8°Livello Maghi  Intrappolare l’anima</t>
  </si>
  <si>
    <t>Pergamena con Inc. 8°Livello Maghi  Labirinto</t>
  </si>
  <si>
    <t>Anarchia</t>
  </si>
  <si>
    <t>Democrazia</t>
  </si>
  <si>
    <t>Denarocrazia</t>
  </si>
  <si>
    <t xml:space="preserve">Erdian         </t>
  </si>
  <si>
    <t xml:space="preserve">Eric           </t>
  </si>
  <si>
    <t xml:space="preserve">Erinn          </t>
  </si>
  <si>
    <t xml:space="preserve">Erond          </t>
  </si>
  <si>
    <t xml:space="preserve">Ervalmereth    </t>
  </si>
  <si>
    <t xml:space="preserve">Escryk         </t>
  </si>
  <si>
    <t xml:space="preserve">Esmeralda      </t>
  </si>
  <si>
    <t xml:space="preserve">Essault        </t>
  </si>
  <si>
    <t xml:space="preserve">Esther         </t>
  </si>
  <si>
    <t xml:space="preserve">Ethna          </t>
  </si>
  <si>
    <t xml:space="preserve">Etsuri         </t>
  </si>
  <si>
    <t xml:space="preserve">Euerard        </t>
  </si>
  <si>
    <t xml:space="preserve">Eulalie        </t>
  </si>
  <si>
    <t xml:space="preserve">Euphemie       </t>
  </si>
  <si>
    <t xml:space="preserve">Euthyphro      </t>
  </si>
  <si>
    <t xml:space="preserve">Evid           </t>
  </si>
  <si>
    <t xml:space="preserve">Eyndy          </t>
  </si>
  <si>
    <t xml:space="preserve">Fabiano        </t>
  </si>
  <si>
    <t xml:space="preserve">Facent         </t>
  </si>
  <si>
    <t xml:space="preserve">Faermate       </t>
  </si>
  <si>
    <t xml:space="preserve">Fagter         </t>
  </si>
  <si>
    <t xml:space="preserve">Fairflank      </t>
  </si>
  <si>
    <t xml:space="preserve">Fala          </t>
  </si>
  <si>
    <t xml:space="preserve">Falthane       </t>
  </si>
  <si>
    <t xml:space="preserve">Fannin         </t>
  </si>
  <si>
    <t xml:space="preserve">Fargo          </t>
  </si>
  <si>
    <t xml:space="preserve">Farrah         </t>
  </si>
  <si>
    <t xml:space="preserve">Farth          </t>
  </si>
  <si>
    <t xml:space="preserve">Fath           </t>
  </si>
  <si>
    <t xml:space="preserve">Faustin        </t>
  </si>
  <si>
    <t xml:space="preserve">Faver          </t>
  </si>
  <si>
    <t xml:space="preserve">Fearghus       </t>
  </si>
  <si>
    <t xml:space="preserve">Fedaykin       </t>
  </si>
  <si>
    <t xml:space="preserve">Feidor         </t>
  </si>
  <si>
    <t xml:space="preserve">Felicie        </t>
  </si>
  <si>
    <t xml:space="preserve">Felor          </t>
  </si>
  <si>
    <t xml:space="preserve">Fepre          </t>
  </si>
  <si>
    <t xml:space="preserve">Ferless        </t>
  </si>
  <si>
    <t xml:space="preserve">Ferret         </t>
  </si>
  <si>
    <t xml:space="preserve">Fey            </t>
  </si>
  <si>
    <t xml:space="preserve">Ffankesch      </t>
  </si>
  <si>
    <t xml:space="preserve">Ffermour       </t>
  </si>
  <si>
    <t xml:space="preserve">Frankye        </t>
  </si>
  <si>
    <t xml:space="preserve">Frederic       </t>
  </si>
  <si>
    <t xml:space="preserve">Freen          </t>
  </si>
  <si>
    <t xml:space="preserve">Freya          </t>
  </si>
  <si>
    <t xml:space="preserve">Frimunt        </t>
  </si>
  <si>
    <t xml:space="preserve">Fromabes       </t>
  </si>
  <si>
    <t xml:space="preserve">Fugentun       </t>
  </si>
  <si>
    <t xml:space="preserve">Fullengarten   </t>
  </si>
  <si>
    <t xml:space="preserve">Furgess        </t>
  </si>
  <si>
    <t xml:space="preserve">Gaarn          </t>
  </si>
  <si>
    <t xml:space="preserve">Gacnath        </t>
  </si>
  <si>
    <t xml:space="preserve">Gaet           </t>
  </si>
  <si>
    <t xml:space="preserve">Galach         </t>
  </si>
  <si>
    <t xml:space="preserve">Galapas        </t>
  </si>
  <si>
    <t xml:space="preserve">Galchobhar     </t>
  </si>
  <si>
    <t xml:space="preserve">Galfridi       </t>
  </si>
  <si>
    <t>Gall        Gal</t>
  </si>
  <si>
    <t xml:space="preserve">Galron         </t>
  </si>
  <si>
    <t xml:space="preserve">Gamel          </t>
  </si>
  <si>
    <t xml:space="preserve">Ganelon        </t>
  </si>
  <si>
    <t xml:space="preserve">Garador        </t>
  </si>
  <si>
    <t xml:space="preserve">Gardiner       </t>
  </si>
  <si>
    <t xml:space="preserve">Garghtwoman    </t>
  </si>
  <si>
    <t xml:space="preserve">Garthe         </t>
  </si>
  <si>
    <t xml:space="preserve">Gaskite        </t>
  </si>
  <si>
    <t xml:space="preserve">Gathea         </t>
  </si>
  <si>
    <t xml:space="preserve">Gaven          </t>
  </si>
  <si>
    <t xml:space="preserve">Gaynor         </t>
  </si>
  <si>
    <t xml:space="preserve">Geatan         </t>
  </si>
  <si>
    <t xml:space="preserve">Gelasia        </t>
  </si>
  <si>
    <t xml:space="preserve">Gemma          </t>
  </si>
  <si>
    <t xml:space="preserve">Genlon         </t>
  </si>
  <si>
    <t xml:space="preserve">George         </t>
  </si>
  <si>
    <t xml:space="preserve">Godehard       </t>
  </si>
  <si>
    <t xml:space="preserve">Gododdin       </t>
  </si>
  <si>
    <t xml:space="preserve">Goldesburgh    </t>
  </si>
  <si>
    <t xml:space="preserve">Golush         </t>
  </si>
  <si>
    <t xml:space="preserve">Gorak          </t>
  </si>
  <si>
    <t xml:space="preserve">Gorlais        </t>
  </si>
  <si>
    <t xml:space="preserve">Goroth         </t>
  </si>
  <si>
    <t xml:space="preserve">Goul           </t>
  </si>
  <si>
    <t xml:space="preserve">Gracit         </t>
  </si>
  <si>
    <t xml:space="preserve">Graff          </t>
  </si>
  <si>
    <t xml:space="preserve">Gran           </t>
  </si>
  <si>
    <t xml:space="preserve">Graunger       </t>
  </si>
  <si>
    <t xml:space="preserve">Grazia         </t>
  </si>
  <si>
    <t xml:space="preserve">Greenwood      </t>
  </si>
  <si>
    <t xml:space="preserve">Greghul        </t>
  </si>
  <si>
    <t xml:space="preserve">Gren           </t>
  </si>
  <si>
    <t xml:space="preserve">Gresse         </t>
  </si>
  <si>
    <t xml:space="preserve">Greymalkin     </t>
  </si>
  <si>
    <t xml:space="preserve">Grimlock       </t>
  </si>
  <si>
    <t xml:space="preserve">Grindall       </t>
  </si>
  <si>
    <t xml:space="preserve">Gronf          </t>
  </si>
  <si>
    <t xml:space="preserve">Gruffudd       </t>
  </si>
  <si>
    <t xml:space="preserve">Gryme          </t>
  </si>
  <si>
    <t xml:space="preserve">Gualtiero      </t>
  </si>
  <si>
    <t xml:space="preserve">Guen           </t>
  </si>
  <si>
    <t xml:space="preserve">Guilia         </t>
  </si>
  <si>
    <t xml:space="preserve">Guinness       </t>
  </si>
  <si>
    <t xml:space="preserve">Gunasekera     </t>
  </si>
  <si>
    <t xml:space="preserve">Gurgi          </t>
  </si>
  <si>
    <t xml:space="preserve">Guthr          </t>
  </si>
  <si>
    <t xml:space="preserve">Gwayhne        </t>
  </si>
  <si>
    <t>Possedere Libri</t>
  </si>
  <si>
    <t>Far vedere il proprio viso</t>
  </si>
  <si>
    <t>Non dire una preghiera ogni 1000 passi</t>
  </si>
  <si>
    <t>Qualunque forma di magia</t>
  </si>
  <si>
    <t>Possedere vesti suntuose</t>
  </si>
  <si>
    <t>Sprecare acqua</t>
  </si>
  <si>
    <t>Sprecare legname</t>
  </si>
  <si>
    <t>Alzare la voce</t>
  </si>
  <si>
    <t>Mentire</t>
  </si>
  <si>
    <t>Non accettare un duello</t>
  </si>
  <si>
    <t>Non accettare una sfida</t>
  </si>
  <si>
    <t>Non conoscere almeno 2 lingue</t>
  </si>
  <si>
    <t>Non sapere leggere</t>
  </si>
  <si>
    <t>Non rispettare gli anziani</t>
  </si>
  <si>
    <t>Non rispettare i bambini</t>
  </si>
  <si>
    <t>Prostituzione</t>
  </si>
  <si>
    <t>Per i viandati pernottare per + di 3 giorni</t>
  </si>
  <si>
    <t>Per i viandati pernottare per + di 1 giorno</t>
  </si>
  <si>
    <t>Possedere oggetti inanimati (come i druidi)</t>
  </si>
  <si>
    <t>Pernottare al'interno delle mura di cinta</t>
  </si>
  <si>
    <t>Portare con se' piu di 50 M.O.</t>
  </si>
  <si>
    <t>Leggi …(è Vietato…)</t>
  </si>
  <si>
    <t>Liv. di Burocrazia</t>
  </si>
  <si>
    <t>Nullo</t>
  </si>
  <si>
    <t>Basso</t>
  </si>
  <si>
    <t>Medio</t>
  </si>
  <si>
    <t>Alto</t>
  </si>
  <si>
    <t>Altissimo</t>
  </si>
  <si>
    <t>Incantesimi Conosciuti/Memorizzati dai PNG</t>
  </si>
  <si>
    <t>Tabella incantesimi Maghi</t>
  </si>
  <si>
    <t xml:space="preserve">  Allarme</t>
  </si>
  <si>
    <t xml:space="preserve">  Alterare fuochi normali</t>
  </si>
  <si>
    <t xml:space="preserve">  Amicizia</t>
  </si>
  <si>
    <t xml:space="preserve">  Armatura</t>
  </si>
  <si>
    <t xml:space="preserve">  Aura magica di Nystul</t>
  </si>
  <si>
    <t xml:space="preserve">  Autometamorfosi</t>
  </si>
  <si>
    <t xml:space="preserve">  Banco di nebbia</t>
  </si>
  <si>
    <t xml:space="preserve">  Bloccaporta</t>
  </si>
  <si>
    <t xml:space="preserve">  Caduta morbida</t>
  </si>
  <si>
    <t xml:space="preserve">  Cancellazione</t>
  </si>
  <si>
    <t xml:space="preserve">  Charme</t>
  </si>
  <si>
    <t xml:space="preserve">  Comprensione dei linguaggi (inv)</t>
  </si>
  <si>
    <t xml:space="preserve">  Creazione spettrale</t>
  </si>
  <si>
    <t xml:space="preserve">  Dardo incantato</t>
  </si>
  <si>
    <t xml:space="preserve">  Destriero</t>
  </si>
  <si>
    <t xml:space="preserve">  Disco levitante di Tenser</t>
  </si>
  <si>
    <t xml:space="preserve">  Identificazione</t>
  </si>
  <si>
    <t xml:space="preserve">  Individuazione dei non morti</t>
  </si>
  <si>
    <t xml:space="preserve">  Individuazione del magico</t>
  </si>
  <si>
    <t xml:space="preserve">  Ingrandire (inv)</t>
  </si>
  <si>
    <t xml:space="preserve">  Ipnotismo</t>
  </si>
  <si>
    <t xml:space="preserve">  Lettura del magico</t>
  </si>
  <si>
    <t xml:space="preserve">  Luce</t>
  </si>
  <si>
    <t xml:space="preserve">  Luci danzanti</t>
  </si>
  <si>
    <t xml:space="preserve">  Mani brucianti</t>
  </si>
  <si>
    <t xml:space="preserve">  Marchio del mago</t>
  </si>
  <si>
    <t xml:space="preserve">  Messaggio</t>
  </si>
  <si>
    <t xml:space="preserve">  Movimenti del ragno</t>
  </si>
  <si>
    <t xml:space="preserve">  Protezione dal male (inv)</t>
  </si>
  <si>
    <t xml:space="preserve">  Riflessione dello sguardo</t>
  </si>
  <si>
    <t xml:space="preserve">  Riparazione</t>
  </si>
  <si>
    <t xml:space="preserve">  Rumore</t>
  </si>
  <si>
    <t xml:space="preserve">  Salto</t>
  </si>
  <si>
    <t xml:space="preserve">  Scherno</t>
  </si>
  <si>
    <t xml:space="preserve">  Scossa elettrica</t>
  </si>
  <si>
    <t xml:space="preserve">  Scudo</t>
  </si>
  <si>
    <t xml:space="preserve">  Servitore invisibile</t>
  </si>
  <si>
    <t xml:space="preserve">  Sonno</t>
  </si>
  <si>
    <t xml:space="preserve">  Spauracchio</t>
  </si>
  <si>
    <t xml:space="preserve">  Spruzzo di colore</t>
  </si>
  <si>
    <t xml:space="preserve">  Tocco gelido</t>
  </si>
  <si>
    <t xml:space="preserve">  Trovare familiare</t>
  </si>
  <si>
    <t xml:space="preserve">  Trucchi</t>
  </si>
  <si>
    <t xml:space="preserve">  Unto</t>
  </si>
  <si>
    <t xml:space="preserve">  Ventriloquio</t>
  </si>
  <si>
    <t xml:space="preserve"> Accecamento</t>
  </si>
  <si>
    <t xml:space="preserve"> Alterare se stesso</t>
  </si>
  <si>
    <t xml:space="preserve"> Assordamento</t>
  </si>
  <si>
    <t xml:space="preserve"> Attirare sciame</t>
  </si>
  <si>
    <t xml:space="preserve"> Bocca magica</t>
  </si>
  <si>
    <t xml:space="preserve"> Buio nel raggio di 4,5m</t>
  </si>
  <si>
    <t xml:space="preserve"> Chiavistello magico</t>
  </si>
  <si>
    <t xml:space="preserve"> Corda magica</t>
  </si>
  <si>
    <t xml:space="preserve"> Creazione spettrale potenziata</t>
  </si>
  <si>
    <t xml:space="preserve"> ESP</t>
  </si>
  <si>
    <t xml:space="preserve"> Forza</t>
  </si>
  <si>
    <t xml:space="preserve"> Frantumazione</t>
  </si>
  <si>
    <t xml:space="preserve"> Freccia acida di Melf</t>
  </si>
  <si>
    <t xml:space="preserve"> Fuorviare</t>
  </si>
  <si>
    <t xml:space="preserve"> Immagini illusorie</t>
  </si>
  <si>
    <t xml:space="preserve"> Individuazione del male (inv)</t>
  </si>
  <si>
    <t xml:space="preserve"> Individuazione dell’invisibile</t>
  </si>
  <si>
    <t xml:space="preserve"> Individuazione allineamento (inv)</t>
  </si>
  <si>
    <t xml:space="preserve"> Invisibilità</t>
  </si>
  <si>
    <t xml:space="preserve"> Irritazione</t>
  </si>
  <si>
    <t xml:space="preserve"> Legare</t>
  </si>
  <si>
    <t xml:space="preserve"> Levitazione</t>
  </si>
  <si>
    <t xml:space="preserve"> Localizzare un oggetto (inv)</t>
  </si>
  <si>
    <t xml:space="preserve"> Luce perenne (inv)</t>
  </si>
  <si>
    <t xml:space="preserve"> Mano spettrale</t>
  </si>
  <si>
    <t xml:space="preserve"> Nube di vapore</t>
  </si>
  <si>
    <t xml:space="preserve"> Nube maleodorante</t>
  </si>
  <si>
    <t xml:space="preserve"> Oblio</t>
  </si>
  <si>
    <t xml:space="preserve"> Oro degli stolti</t>
  </si>
  <si>
    <t xml:space="preserve"> Pirotecnica</t>
  </si>
  <si>
    <t xml:space="preserve"> Polvere d’oro</t>
  </si>
  <si>
    <t xml:space="preserve"> Protezione dai trucchi</t>
  </si>
  <si>
    <t xml:space="preserve"> Raggio che indebolisce</t>
  </si>
  <si>
    <t xml:space="preserve"> Ragnatela</t>
  </si>
  <si>
    <t xml:space="preserve"> Risata incontenibile di Tasha</t>
  </si>
  <si>
    <t xml:space="preserve">Lathes         </t>
  </si>
  <si>
    <t xml:space="preserve">Laugger        </t>
  </si>
  <si>
    <t xml:space="preserve">Lauren         </t>
  </si>
  <si>
    <t xml:space="preserve">Laver          </t>
  </si>
  <si>
    <t xml:space="preserve">Layston        </t>
  </si>
  <si>
    <t xml:space="preserve">Leanna         </t>
  </si>
  <si>
    <t xml:space="preserve">Ledebeter      </t>
  </si>
  <si>
    <t xml:space="preserve">Leia           </t>
  </si>
  <si>
    <t xml:space="preserve">Leo            </t>
  </si>
  <si>
    <t xml:space="preserve">Leonardo       </t>
  </si>
  <si>
    <t xml:space="preserve">Leper          </t>
  </si>
  <si>
    <t xml:space="preserve">Lestick        </t>
  </si>
  <si>
    <t xml:space="preserve">Madelhari      </t>
  </si>
  <si>
    <t xml:space="preserve">Madmartigan    </t>
  </si>
  <si>
    <t xml:space="preserve">Maegth         </t>
  </si>
  <si>
    <t xml:space="preserve">Maeva          </t>
  </si>
  <si>
    <t xml:space="preserve">Magamp         </t>
  </si>
  <si>
    <t xml:space="preserve">Magni          </t>
  </si>
  <si>
    <t xml:space="preserve">Magus          </t>
  </si>
  <si>
    <t xml:space="preserve">Maidukes       </t>
  </si>
  <si>
    <t xml:space="preserve">Mairghread     </t>
  </si>
  <si>
    <t xml:space="preserve">Makok          </t>
  </si>
  <si>
    <t xml:space="preserve">Maldon         </t>
  </si>
  <si>
    <t xml:space="preserve">Malistra       </t>
  </si>
  <si>
    <t xml:space="preserve">Mamba          </t>
  </si>
  <si>
    <t xml:space="preserve">Mancournes     </t>
  </si>
  <si>
    <t xml:space="preserve">Mangarak       </t>
  </si>
  <si>
    <t xml:space="preserve">Manri          </t>
  </si>
  <si>
    <t xml:space="preserve">Maolmin        </t>
  </si>
  <si>
    <t xml:space="preserve">Marageta       </t>
  </si>
  <si>
    <t xml:space="preserve">Marcelio       </t>
  </si>
  <si>
    <t xml:space="preserve">Marchita       </t>
  </si>
  <si>
    <t xml:space="preserve">Marcos         </t>
  </si>
  <si>
    <t xml:space="preserve">Maredud        </t>
  </si>
  <si>
    <t xml:space="preserve">Margarethe     </t>
  </si>
  <si>
    <t xml:space="preserve">Margie         </t>
  </si>
  <si>
    <t xml:space="preserve">Margraive      </t>
  </si>
  <si>
    <t xml:space="preserve">Marieke        </t>
  </si>
  <si>
    <t xml:space="preserve">Mario          </t>
  </si>
  <si>
    <t xml:space="preserve">Marius         </t>
  </si>
  <si>
    <t xml:space="preserve">Markos         </t>
  </si>
  <si>
    <t xml:space="preserve">Marmion        </t>
  </si>
  <si>
    <t xml:space="preserve">Marquita       </t>
  </si>
  <si>
    <t xml:space="preserve">Marta          </t>
  </si>
  <si>
    <t xml:space="preserve">Martine        </t>
  </si>
  <si>
    <t xml:space="preserve">Marval         </t>
  </si>
  <si>
    <t xml:space="preserve">Masc           </t>
  </si>
  <si>
    <t xml:space="preserve">Massimilliano  </t>
  </si>
  <si>
    <t xml:space="preserve">Mateo          </t>
  </si>
  <si>
    <t xml:space="preserve">Mathilde       </t>
  </si>
  <si>
    <t xml:space="preserve">Micheal        </t>
  </si>
  <si>
    <t xml:space="preserve">Michelle       </t>
  </si>
  <si>
    <t xml:space="preserve">Midelton       </t>
  </si>
  <si>
    <t xml:space="preserve">Miguel         </t>
  </si>
  <si>
    <t xml:space="preserve">Mikhail        </t>
  </si>
  <si>
    <t xml:space="preserve">Mildin         </t>
  </si>
  <si>
    <t xml:space="preserve">Millitian      </t>
  </si>
  <si>
    <t xml:space="preserve">Mimir          </t>
  </si>
  <si>
    <t xml:space="preserve">Mine'          </t>
  </si>
  <si>
    <t xml:space="preserve">Mink           </t>
  </si>
  <si>
    <t xml:space="preserve">Minth          </t>
  </si>
  <si>
    <t xml:space="preserve">Mirillas       </t>
  </si>
  <si>
    <t xml:space="preserve">Mirylela       </t>
  </si>
  <si>
    <t xml:space="preserve">Mist           </t>
  </si>
  <si>
    <t xml:space="preserve">Mitchh         </t>
  </si>
  <si>
    <t xml:space="preserve">Mitra          </t>
  </si>
  <si>
    <t xml:space="preserve">Modesta        </t>
  </si>
  <si>
    <t xml:space="preserve">Modyman        </t>
  </si>
  <si>
    <t xml:space="preserve">Moira          </t>
  </si>
  <si>
    <t xml:space="preserve">Mokanna        </t>
  </si>
  <si>
    <t xml:space="preserve">Mona           </t>
  </si>
  <si>
    <t xml:space="preserve">Monga          </t>
  </si>
  <si>
    <t xml:space="preserve">Montgomery     </t>
  </si>
  <si>
    <t xml:space="preserve">Moort          </t>
  </si>
  <si>
    <t xml:space="preserve">Moran          </t>
  </si>
  <si>
    <t xml:space="preserve">Mordred        </t>
  </si>
  <si>
    <t xml:space="preserve">Morgan         </t>
  </si>
  <si>
    <t xml:space="preserve">Moria          </t>
  </si>
  <si>
    <t xml:space="preserve">Morril         </t>
  </si>
  <si>
    <t xml:space="preserve">Morvana        </t>
  </si>
  <si>
    <t xml:space="preserve">Mott           </t>
  </si>
  <si>
    <t xml:space="preserve">Mryddren       </t>
  </si>
  <si>
    <t xml:space="preserve">Mudibo         </t>
  </si>
  <si>
    <t xml:space="preserve">Muirgheal      </t>
  </si>
  <si>
    <t xml:space="preserve">Mundy          </t>
  </si>
  <si>
    <t xml:space="preserve">Muriy          </t>
  </si>
  <si>
    <t xml:space="preserve">Murtle         </t>
  </si>
  <si>
    <t xml:space="preserve">Mustafah       </t>
  </si>
  <si>
    <t xml:space="preserve">Mydelham       </t>
  </si>
  <si>
    <t xml:space="preserve">Myonra         </t>
  </si>
  <si>
    <t xml:space="preserve">Mysa           </t>
  </si>
  <si>
    <t xml:space="preserve">Nadeesh        </t>
  </si>
  <si>
    <t xml:space="preserve">Night          </t>
  </si>
  <si>
    <t xml:space="preserve">Nile           </t>
  </si>
  <si>
    <t xml:space="preserve">Nimbara        </t>
  </si>
  <si>
    <t xml:space="preserve">Nishinou       </t>
  </si>
  <si>
    <t xml:space="preserve">Noe            </t>
  </si>
  <si>
    <t xml:space="preserve">Noldondur      </t>
  </si>
  <si>
    <t xml:space="preserve">Nomin          </t>
  </si>
  <si>
    <t xml:space="preserve">Noos           </t>
  </si>
  <si>
    <t xml:space="preserve">Noreis         </t>
  </si>
  <si>
    <t xml:space="preserve">North          </t>
  </si>
  <si>
    <t xml:space="preserve">Norvi          </t>
  </si>
  <si>
    <t xml:space="preserve">Notlbrob       </t>
  </si>
  <si>
    <t xml:space="preserve">Nuallan        </t>
  </si>
  <si>
    <t xml:space="preserve">Nuckle         </t>
  </si>
  <si>
    <t xml:space="preserve">Nura           </t>
  </si>
  <si>
    <t xml:space="preserve">Nustre         </t>
  </si>
  <si>
    <t xml:space="preserve">Nyota          </t>
  </si>
  <si>
    <t xml:space="preserve">O'Bryon        </t>
  </si>
  <si>
    <t xml:space="preserve">Octa           </t>
  </si>
  <si>
    <t xml:space="preserve">Odette         </t>
  </si>
  <si>
    <t xml:space="preserve">Odwulf         </t>
  </si>
  <si>
    <t xml:space="preserve">Of Ye          </t>
  </si>
  <si>
    <t xml:space="preserve">Ogrus          </t>
  </si>
  <si>
    <t xml:space="preserve">Oin            </t>
  </si>
  <si>
    <t xml:space="preserve">Olath          </t>
  </si>
  <si>
    <t xml:space="preserve">Olia           </t>
  </si>
  <si>
    <t xml:space="preserve">Olivia         </t>
  </si>
  <si>
    <t xml:space="preserve">Olorien        </t>
  </si>
  <si>
    <t xml:space="preserve">Omar           </t>
  </si>
  <si>
    <t xml:space="preserve">Onco           </t>
  </si>
  <si>
    <t xml:space="preserve">Onte           </t>
  </si>
  <si>
    <t xml:space="preserve">Ophelia        </t>
  </si>
  <si>
    <t xml:space="preserve">Optima         </t>
  </si>
  <si>
    <t xml:space="preserve">Orbyt          </t>
  </si>
  <si>
    <t xml:space="preserve">Ordwime        </t>
  </si>
  <si>
    <t xml:space="preserve">Orgen          </t>
  </si>
  <si>
    <t xml:space="preserve">Orion          </t>
  </si>
  <si>
    <t xml:space="preserve">Orloft         </t>
  </si>
  <si>
    <t xml:space="preserve">Orre           </t>
  </si>
  <si>
    <t xml:space="preserve">Orsola         </t>
  </si>
  <si>
    <t xml:space="preserve">Ortsale        </t>
  </si>
  <si>
    <t xml:space="preserve">Oscar          </t>
  </si>
  <si>
    <t xml:space="preserve">Osiris         </t>
  </si>
  <si>
    <t xml:space="preserve">Osric          </t>
  </si>
  <si>
    <t xml:space="preserve">Oswego         </t>
  </si>
  <si>
    <t xml:space="preserve">Othran         </t>
  </si>
  <si>
    <t xml:space="preserve">Oubry          </t>
  </si>
  <si>
    <t xml:space="preserve">Oustyn         </t>
  </si>
  <si>
    <t xml:space="preserve">Owle           </t>
  </si>
  <si>
    <t xml:space="preserve">Pablo          </t>
  </si>
  <si>
    <t xml:space="preserve">Pacok          </t>
  </si>
  <si>
    <t xml:space="preserve">Paduicg        </t>
  </si>
  <si>
    <t xml:space="preserve">Pagetti        </t>
  </si>
  <si>
    <t xml:space="preserve">Pale           </t>
  </si>
  <si>
    <t xml:space="preserve">Palomina       </t>
  </si>
  <si>
    <t xml:space="preserve">Pandora        </t>
  </si>
  <si>
    <t xml:space="preserve">Parch          </t>
  </si>
  <si>
    <t xml:space="preserve">Park           </t>
  </si>
  <si>
    <t xml:space="preserve">Polson         </t>
  </si>
  <si>
    <t xml:space="preserve">Porchos        </t>
  </si>
  <si>
    <t xml:space="preserve">Portyngton     </t>
  </si>
  <si>
    <t xml:space="preserve">Pothowe        </t>
  </si>
  <si>
    <t xml:space="preserve">Pozart         </t>
  </si>
  <si>
    <t xml:space="preserve">Prefect        </t>
  </si>
  <si>
    <t xml:space="preserve">Prestman       </t>
  </si>
  <si>
    <t xml:space="preserve">Priell         </t>
  </si>
  <si>
    <t xml:space="preserve">Priston        </t>
  </si>
  <si>
    <t xml:space="preserve">Propera        </t>
  </si>
  <si>
    <t xml:space="preserve">Prunelle       </t>
  </si>
  <si>
    <t xml:space="preserve">Pryt           </t>
  </si>
  <si>
    <t xml:space="preserve">Puissante      </t>
  </si>
  <si>
    <t xml:space="preserve">Purple Moon    </t>
  </si>
  <si>
    <t xml:space="preserve">Pyersdoghter   </t>
  </si>
  <si>
    <t xml:space="preserve">Pykenote       </t>
  </si>
  <si>
    <t xml:space="preserve">Pyonott        </t>
  </si>
  <si>
    <t xml:space="preserve">Pytrigon       </t>
  </si>
  <si>
    <t xml:space="preserve">Quaan          </t>
  </si>
  <si>
    <t xml:space="preserve">Quar           </t>
  </si>
  <si>
    <t xml:space="preserve">Quentin        </t>
  </si>
  <si>
    <t xml:space="preserve">Quickfoot      </t>
  </si>
  <si>
    <t xml:space="preserve">Quillan        </t>
  </si>
  <si>
    <t xml:space="preserve">Quintine       </t>
  </si>
  <si>
    <t xml:space="preserve">Qujurd         </t>
  </si>
  <si>
    <t xml:space="preserve">Qurak          </t>
  </si>
  <si>
    <t xml:space="preserve">Qweldryk'Stan  </t>
  </si>
  <si>
    <t xml:space="preserve">Racer          </t>
  </si>
  <si>
    <t xml:space="preserve">Radegung       </t>
  </si>
  <si>
    <t xml:space="preserve">Rael           </t>
  </si>
  <si>
    <t xml:space="preserve">Raggah         </t>
  </si>
  <si>
    <t xml:space="preserve">Ragnarson      </t>
  </si>
  <si>
    <t xml:space="preserve">Raimiondo      </t>
  </si>
  <si>
    <t xml:space="preserve">Rajive         </t>
  </si>
  <si>
    <t xml:space="preserve">Ralibe         </t>
  </si>
  <si>
    <t xml:space="preserve">Ramesh         </t>
  </si>
  <si>
    <t xml:space="preserve">Ranabas        </t>
  </si>
  <si>
    <t xml:space="preserve">Randolphe      </t>
  </si>
  <si>
    <t xml:space="preserve">Ranerer        </t>
  </si>
  <si>
    <t xml:space="preserve">Raoul          </t>
  </si>
  <si>
    <t xml:space="preserve">Rark           </t>
  </si>
  <si>
    <t xml:space="preserve">Raskogr        </t>
  </si>
  <si>
    <t xml:space="preserve">Rilia          </t>
  </si>
  <si>
    <t xml:space="preserve">Rinaldo        </t>
  </si>
  <si>
    <t xml:space="preserve">Riocard        </t>
  </si>
  <si>
    <t xml:space="preserve">Ripentide      </t>
  </si>
  <si>
    <t xml:space="preserve">Rith           </t>
  </si>
  <si>
    <t xml:space="preserve">Roach          </t>
  </si>
  <si>
    <t xml:space="preserve">Robert         </t>
  </si>
  <si>
    <t xml:space="preserve">Robin          </t>
  </si>
  <si>
    <t xml:space="preserve">Roderick       </t>
  </si>
  <si>
    <t xml:space="preserve">Roe            </t>
  </si>
  <si>
    <t xml:space="preserve">Rogerio        </t>
  </si>
  <si>
    <t xml:space="preserve">Rogur          </t>
  </si>
  <si>
    <t xml:space="preserve">Roker          </t>
  </si>
  <si>
    <t xml:space="preserve">Rolande        </t>
  </si>
  <si>
    <t xml:space="preserve">Romeo          </t>
  </si>
  <si>
    <t xml:space="preserve">Ronan          </t>
  </si>
  <si>
    <t xml:space="preserve">Rooka          </t>
  </si>
  <si>
    <t xml:space="preserve">Rosalinda      </t>
  </si>
  <si>
    <t xml:space="preserve">Rose           </t>
  </si>
  <si>
    <t xml:space="preserve">Rosemude       </t>
  </si>
  <si>
    <t xml:space="preserve">Rosobal        </t>
  </si>
  <si>
    <t xml:space="preserve">Rotaco         </t>
  </si>
  <si>
    <t xml:space="preserve">Rotor          </t>
  </si>
  <si>
    <t xml:space="preserve">Roxine         </t>
  </si>
  <si>
    <t xml:space="preserve">Ruadhan        </t>
  </si>
  <si>
    <t xml:space="preserve">Ruchecok       </t>
  </si>
  <si>
    <t xml:space="preserve">Rudde          </t>
  </si>
  <si>
    <t xml:space="preserve">Rudy           </t>
  </si>
  <si>
    <t xml:space="preserve">Ruger          </t>
  </si>
  <si>
    <t xml:space="preserve">Rulen          </t>
  </si>
  <si>
    <t xml:space="preserve">Ruomhildr      </t>
  </si>
  <si>
    <t xml:space="preserve">Ruskettle      </t>
  </si>
  <si>
    <t xml:space="preserve">Rustan         </t>
  </si>
  <si>
    <t xml:space="preserve">Ruth           </t>
  </si>
  <si>
    <t xml:space="preserve">Ryker          </t>
  </si>
  <si>
    <t xml:space="preserve">Rysshop        </t>
  </si>
  <si>
    <t xml:space="preserve">Sabana         </t>
  </si>
  <si>
    <t xml:space="preserve">Sabo           </t>
  </si>
  <si>
    <t xml:space="preserve">Sadhbha        </t>
  </si>
  <si>
    <t xml:space="preserve">Saelec         </t>
  </si>
  <si>
    <t xml:space="preserve">Sagon          </t>
  </si>
  <si>
    <t xml:space="preserve">Saka           </t>
  </si>
  <si>
    <t xml:space="preserve">Salaidh        </t>
  </si>
  <si>
    <t xml:space="preserve">Salome         </t>
  </si>
  <si>
    <t xml:space="preserve">Saltmawe       </t>
  </si>
  <si>
    <t xml:space="preserve">Saluayn        </t>
  </si>
  <si>
    <t xml:space="preserve">Salzor         </t>
  </si>
  <si>
    <t xml:space="preserve">Samir          </t>
  </si>
  <si>
    <t xml:space="preserve">Samosa         </t>
  </si>
  <si>
    <t xml:space="preserve">Samya          </t>
  </si>
  <si>
    <t xml:space="preserve">Sandesby       </t>
  </si>
  <si>
    <t xml:space="preserve">Sanhain        </t>
  </si>
  <si>
    <t xml:space="preserve">Santon         </t>
  </si>
  <si>
    <t xml:space="preserve">Saranie        </t>
  </si>
  <si>
    <t xml:space="preserve">Saril          </t>
  </si>
  <si>
    <t xml:space="preserve">Sarrota        </t>
  </si>
  <si>
    <t xml:space="preserve">Saturn         </t>
  </si>
  <si>
    <t xml:space="preserve">Savon          </t>
  </si>
  <si>
    <t xml:space="preserve">Scanlan        </t>
  </si>
  <si>
    <t xml:space="preserve">Scelfleah      </t>
  </si>
  <si>
    <t xml:space="preserve">Scheperd       </t>
  </si>
  <si>
    <t xml:space="preserve">Schiperd       </t>
  </si>
  <si>
    <t xml:space="preserve">Scolaighe      </t>
  </si>
  <si>
    <t xml:space="preserve">Scrag          </t>
  </si>
  <si>
    <t xml:space="preserve">Scytale        </t>
  </si>
  <si>
    <t xml:space="preserve">Seain          </t>
  </si>
  <si>
    <t xml:space="preserve">Seared         </t>
  </si>
  <si>
    <t xml:space="preserve">Shrew          </t>
  </si>
  <si>
    <t xml:space="preserve">Shylock        </t>
  </si>
  <si>
    <t xml:space="preserve">Siddael        </t>
  </si>
  <si>
    <t xml:space="preserve">Sifove         </t>
  </si>
  <si>
    <t xml:space="preserve">Sigismunde     </t>
  </si>
  <si>
    <t xml:space="preserve">Sigyn          </t>
  </si>
  <si>
    <t xml:space="preserve">Sillius        </t>
  </si>
  <si>
    <t xml:space="preserve">Silverleaf     </t>
  </si>
  <si>
    <t xml:space="preserve">Silvestre      </t>
  </si>
  <si>
    <t xml:space="preserve">Sim            </t>
  </si>
  <si>
    <t xml:space="preserve">Simonis        </t>
  </si>
  <si>
    <t xml:space="preserve">Siodhachan     </t>
  </si>
  <si>
    <t xml:space="preserve">Sirena         </t>
  </si>
  <si>
    <t xml:space="preserve">Sirme          </t>
  </si>
  <si>
    <t xml:space="preserve">Sissotson      </t>
  </si>
  <si>
    <t xml:space="preserve">Skadi          </t>
  </si>
  <si>
    <t xml:space="preserve">Skelbroke      </t>
  </si>
  <si>
    <t xml:space="preserve">Skoche         </t>
  </si>
  <si>
    <t xml:space="preserve">Skyn           </t>
  </si>
  <si>
    <t xml:space="preserve">Skywalker      </t>
  </si>
  <si>
    <t xml:space="preserve">Slanter        </t>
  </si>
  <si>
    <t xml:space="preserve">Sleinad        </t>
  </si>
  <si>
    <t xml:space="preserve">Sliaghin       </t>
  </si>
  <si>
    <t xml:space="preserve">Sly            </t>
  </si>
  <si>
    <t xml:space="preserve">Smant          </t>
  </si>
  <si>
    <t xml:space="preserve">Smoke Paws     </t>
  </si>
  <si>
    <t xml:space="preserve">Snake          </t>
  </si>
  <si>
    <t xml:space="preserve">Snyder         </t>
  </si>
  <si>
    <t xml:space="preserve">Soka           </t>
  </si>
  <si>
    <t xml:space="preserve">Solers         </t>
  </si>
  <si>
    <t xml:space="preserve">Solomon        </t>
  </si>
  <si>
    <t xml:space="preserve">Sonia          </t>
  </si>
  <si>
    <t xml:space="preserve">Sorcha         </t>
  </si>
  <si>
    <t xml:space="preserve">Sosanna        </t>
  </si>
  <si>
    <t xml:space="preserve">Soure          </t>
  </si>
  <si>
    <t xml:space="preserve">Sowardby       </t>
  </si>
  <si>
    <t xml:space="preserve">Spayn          </t>
  </si>
  <si>
    <t xml:space="preserve">Spender        </t>
  </si>
  <si>
    <t xml:space="preserve">Stuart         </t>
  </si>
  <si>
    <t xml:space="preserve">Sturm          </t>
  </si>
  <si>
    <t xml:space="preserve">Suelarian      </t>
  </si>
  <si>
    <t xml:space="preserve">Sulmonmee      </t>
  </si>
  <si>
    <t xml:space="preserve">Sunder         </t>
  </si>
  <si>
    <t xml:space="preserve">Surereson      </t>
  </si>
  <si>
    <t xml:space="preserve">Surrezal       </t>
  </si>
  <si>
    <t xml:space="preserve">Suskin         </t>
  </si>
  <si>
    <t xml:space="preserve">Suthwell       </t>
  </si>
  <si>
    <t xml:space="preserve">Swalow         </t>
  </si>
  <si>
    <t xml:space="preserve">Swerd          </t>
  </si>
  <si>
    <t xml:space="preserve">Sybson         </t>
  </si>
  <si>
    <t xml:space="preserve">Sylvia         </t>
  </si>
  <si>
    <t xml:space="preserve">Syndarra       </t>
  </si>
  <si>
    <t xml:space="preserve">Tabard         </t>
  </si>
  <si>
    <t xml:space="preserve">Taddeo         </t>
  </si>
  <si>
    <t xml:space="preserve">Tagir          </t>
  </si>
  <si>
    <t xml:space="preserve">Talarin        </t>
  </si>
  <si>
    <t xml:space="preserve">Talen          </t>
  </si>
  <si>
    <t xml:space="preserve">Tallisan       </t>
  </si>
  <si>
    <t xml:space="preserve">Tamarantha     </t>
  </si>
  <si>
    <t xml:space="preserve">Tan            </t>
  </si>
  <si>
    <t xml:space="preserve">Tane           </t>
  </si>
  <si>
    <t xml:space="preserve">Tanyer         </t>
  </si>
  <si>
    <t xml:space="preserve">Taramis        </t>
  </si>
  <si>
    <t xml:space="preserve">Targo          </t>
  </si>
  <si>
    <t xml:space="preserve">Tarn           </t>
  </si>
  <si>
    <t xml:space="preserve">Tarzanna       </t>
  </si>
  <si>
    <t xml:space="preserve">Tasmya         </t>
  </si>
  <si>
    <t xml:space="preserve">Taubir         </t>
  </si>
  <si>
    <t xml:space="preserve">Tawfik         </t>
  </si>
  <si>
    <t xml:space="preserve">Taylour        </t>
  </si>
  <si>
    <t xml:space="preserve">Teeje          </t>
  </si>
  <si>
    <t xml:space="preserve">Teksin         </t>
  </si>
  <si>
    <t xml:space="preserve">Temair         </t>
  </si>
  <si>
    <t xml:space="preserve">Teodosia       </t>
  </si>
  <si>
    <t xml:space="preserve">Terentia       </t>
  </si>
  <si>
    <t xml:space="preserve">Tiomoid        </t>
  </si>
  <si>
    <t xml:space="preserve">Tisiphone      </t>
  </si>
  <si>
    <t xml:space="preserve">Tito           </t>
  </si>
  <si>
    <t xml:space="preserve">Todd           </t>
  </si>
  <si>
    <t xml:space="preserve">Toireasa       </t>
  </si>
  <si>
    <t xml:space="preserve">Tolsen         </t>
  </si>
  <si>
    <t xml:space="preserve">Tomlynson      </t>
  </si>
  <si>
    <t xml:space="preserve">Ton            </t>
  </si>
  <si>
    <t xml:space="preserve">Topaz          </t>
  </si>
  <si>
    <t xml:space="preserve">Toraster       </t>
  </si>
  <si>
    <t xml:space="preserve">Torimatsu      </t>
  </si>
  <si>
    <t xml:space="preserve">Torr           </t>
  </si>
  <si>
    <t xml:space="preserve">Totha          </t>
  </si>
  <si>
    <t xml:space="preserve">Touret         </t>
  </si>
  <si>
    <t xml:space="preserve">Towton         </t>
  </si>
  <si>
    <t xml:space="preserve">Trailweng      </t>
  </si>
  <si>
    <t xml:space="preserve">Tranl          </t>
  </si>
  <si>
    <t xml:space="preserve">Travis         </t>
  </si>
  <si>
    <t xml:space="preserve">Tregetour      </t>
  </si>
  <si>
    <t xml:space="preserve">Tremec         </t>
  </si>
  <si>
    <t xml:space="preserve">Tresns         </t>
  </si>
  <si>
    <t xml:space="preserve">Trill          </t>
  </si>
  <si>
    <t xml:space="preserve">Triscuit       </t>
  </si>
  <si>
    <t xml:space="preserve">Tristin        </t>
  </si>
  <si>
    <t xml:space="preserve">Tronge         </t>
  </si>
  <si>
    <t xml:space="preserve">Trotwood       </t>
  </si>
  <si>
    <t xml:space="preserve">Trumper        </t>
  </si>
  <si>
    <t xml:space="preserve">Tsortar        </t>
  </si>
  <si>
    <t xml:space="preserve">Tujiro         </t>
  </si>
  <si>
    <t xml:space="preserve">Tung           </t>
  </si>
  <si>
    <t xml:space="preserve">Turpyn         </t>
  </si>
  <si>
    <t xml:space="preserve">Twizzl'rDawns  </t>
  </si>
  <si>
    <t xml:space="preserve">Tyd            </t>
  </si>
  <si>
    <t xml:space="preserve">Tyldoran       </t>
  </si>
  <si>
    <t xml:space="preserve">Tyre           </t>
  </si>
  <si>
    <t xml:space="preserve">Tyther         </t>
  </si>
  <si>
    <t xml:space="preserve">Ubekaneeszar   </t>
  </si>
  <si>
    <t xml:space="preserve">Ufuk           </t>
  </si>
  <si>
    <t xml:space="preserve">Valentino      </t>
  </si>
  <si>
    <t xml:space="preserve">Valistor       </t>
  </si>
  <si>
    <t xml:space="preserve">Valor          </t>
  </si>
  <si>
    <t xml:space="preserve">Vandegal       </t>
  </si>
  <si>
    <t xml:space="preserve">Vanil          </t>
  </si>
  <si>
    <t xml:space="preserve">Vardaro        </t>
  </si>
  <si>
    <t xml:space="preserve">Varion         </t>
  </si>
  <si>
    <t xml:space="preserve">Varth          </t>
  </si>
  <si>
    <t xml:space="preserve">Vaymo          </t>
  </si>
  <si>
    <t xml:space="preserve">Venere         </t>
  </si>
  <si>
    <t xml:space="preserve">Verdandi       </t>
  </si>
  <si>
    <t xml:space="preserve">Verhan         </t>
  </si>
  <si>
    <t xml:space="preserve">Vermpe         </t>
  </si>
  <si>
    <t xml:space="preserve">Veronica       </t>
  </si>
  <si>
    <t xml:space="preserve">Vescy          </t>
  </si>
  <si>
    <t xml:space="preserve">Vicenzi        </t>
  </si>
  <si>
    <t xml:space="preserve">Victory        </t>
  </si>
  <si>
    <t xml:space="preserve">Vi-en          </t>
  </si>
  <si>
    <t xml:space="preserve">Viki           </t>
  </si>
  <si>
    <t>Vinas         V</t>
  </si>
  <si>
    <t xml:space="preserve">Violett        </t>
  </si>
  <si>
    <t xml:space="preserve">Viridis        </t>
  </si>
  <si>
    <t xml:space="preserve">Vivamort       </t>
  </si>
  <si>
    <t xml:space="preserve">Vladislav      </t>
  </si>
  <si>
    <t xml:space="preserve">Volker         </t>
  </si>
  <si>
    <t xml:space="preserve">Von            </t>
  </si>
  <si>
    <t xml:space="preserve">Voxv           </t>
  </si>
  <si>
    <t xml:space="preserve">Vurner         </t>
  </si>
  <si>
    <t xml:space="preserve">Waamage        </t>
  </si>
  <si>
    <t xml:space="preserve">Waerling       </t>
  </si>
  <si>
    <t xml:space="preserve">Waistere       </t>
  </si>
  <si>
    <t xml:space="preserve">Waldburga      </t>
  </si>
  <si>
    <t xml:space="preserve">Walegrin       </t>
  </si>
  <si>
    <t xml:space="preserve">Walkynton      </t>
  </si>
  <si>
    <t xml:space="preserve">Walteri        </t>
  </si>
  <si>
    <t xml:space="preserve">Wandesforth    </t>
  </si>
  <si>
    <t xml:space="preserve">Wardles        </t>
  </si>
  <si>
    <t xml:space="preserve">Warne          </t>
  </si>
  <si>
    <t xml:space="preserve">Warwyk         </t>
  </si>
  <si>
    <t xml:space="preserve">Watson         </t>
  </si>
  <si>
    <t xml:space="preserve">Wavenhait      </t>
  </si>
  <si>
    <t xml:space="preserve">Waytte         </t>
  </si>
  <si>
    <t xml:space="preserve">Webr           </t>
  </si>
  <si>
    <t xml:space="preserve">Weldig         </t>
  </si>
  <si>
    <t xml:space="preserve">Wendigo        </t>
  </si>
  <si>
    <t xml:space="preserve">Werdna         </t>
  </si>
  <si>
    <t xml:space="preserve">West           </t>
  </si>
  <si>
    <t xml:space="preserve">Westwod        </t>
  </si>
  <si>
    <t xml:space="preserve">Whetlay        </t>
  </si>
  <si>
    <t xml:space="preserve">Whitewell      </t>
  </si>
  <si>
    <t xml:space="preserve">Wilson         </t>
  </si>
  <si>
    <t xml:space="preserve">Windwhisper    </t>
  </si>
  <si>
    <t xml:space="preserve">Winnifred      </t>
  </si>
  <si>
    <t xml:space="preserve">Wyppatte       </t>
  </si>
  <si>
    <t xml:space="preserve">Wystowe        </t>
  </si>
  <si>
    <t xml:space="preserve">Xa             </t>
  </si>
  <si>
    <t xml:space="preserve">Xaviar         </t>
  </si>
  <si>
    <t xml:space="preserve">Xenopho        </t>
  </si>
  <si>
    <t xml:space="preserve">Xerox          </t>
  </si>
  <si>
    <t xml:space="preserve">Xocholactl     </t>
  </si>
  <si>
    <t xml:space="preserve">Xxyzx          </t>
  </si>
  <si>
    <t xml:space="preserve">Yali           </t>
  </si>
  <si>
    <t xml:space="preserve">Yespe          </t>
  </si>
  <si>
    <t xml:space="preserve">Ygraine        </t>
  </si>
  <si>
    <t xml:space="preserve">Yle            </t>
  </si>
  <si>
    <t xml:space="preserve">Yoda           </t>
  </si>
  <si>
    <t xml:space="preserve">Yond           </t>
  </si>
  <si>
    <t xml:space="preserve">Yoshida        </t>
  </si>
  <si>
    <t xml:space="preserve">Yrlande        </t>
  </si>
  <si>
    <t xml:space="preserve">Yucflet        </t>
  </si>
  <si>
    <t xml:space="preserve">Yves           </t>
  </si>
  <si>
    <t xml:space="preserve">Zachary        </t>
  </si>
  <si>
    <t xml:space="preserve">Zamab          </t>
  </si>
  <si>
    <t xml:space="preserve">Zaneta         </t>
  </si>
  <si>
    <t xml:space="preserve">Zar            </t>
  </si>
  <si>
    <t xml:space="preserve">Zarquon        </t>
  </si>
  <si>
    <t xml:space="preserve">Zeawac         </t>
  </si>
  <si>
    <t xml:space="preserve">Zemenco        </t>
  </si>
  <si>
    <t>Un uomo dotato di poteri ESP</t>
  </si>
  <si>
    <t xml:space="preserve">Nobile decaduto </t>
  </si>
  <si>
    <t>Carcerato Evaso dalla Prigione della citta'</t>
  </si>
  <si>
    <t>Un bambino fuggito da casa (8 anni)</t>
  </si>
  <si>
    <t>Piccolo diavoletto</t>
  </si>
  <si>
    <t>Carovana degli gnomi (Trasportano 1 anello di protezione +2)</t>
  </si>
  <si>
    <t>Giocatore d'azzardo</t>
  </si>
  <si>
    <t>Giocoliere</t>
  </si>
  <si>
    <t>Mangiafuoco</t>
  </si>
  <si>
    <t>Pittore Malfamato (dipinge quadri bruttissimi per 100m.o.)</t>
  </si>
  <si>
    <t>Nano Minatore</t>
  </si>
  <si>
    <t>Paladino in viaggio per la capitale</t>
  </si>
  <si>
    <t>3 Sacerdoti dediditi alla cura (Possono castare 6 Cura ferite Leggere)</t>
  </si>
  <si>
    <t>Guerriero 5° Liv. -- Thaco 12 -- CA 0 -- PF 40 -- Fer. 1d8+3 in viaggio per un torneo</t>
  </si>
  <si>
    <t>Esperto di linguaggi (Goblin-Coboldo-Orcico-Hobgoblin-Lingua delle driadi)</t>
  </si>
  <si>
    <t>Esperto di linguaggi (Lingua di giganti - Gnomesco)</t>
  </si>
  <si>
    <t>Esperto di linguaggi (Lingua dei Draghi)</t>
  </si>
  <si>
    <t>Pellegrini in ritorno da un viaggio</t>
  </si>
  <si>
    <t>Metereologo (indovina al 60% il tempo del Giorno dopo)</t>
  </si>
  <si>
    <t>Esperto di mostri</t>
  </si>
  <si>
    <t>Esperto di Verghe e Bastoni</t>
  </si>
  <si>
    <t>Strega</t>
  </si>
  <si>
    <t>Saggio</t>
  </si>
  <si>
    <t>Nobile in viaggio con il suo esercito di  50 guerrieri</t>
  </si>
  <si>
    <t>Conoscitore di miti e leggende</t>
  </si>
  <si>
    <t>Donna con Tappeto volante (Costo Viaggio 500 M.O.)</t>
  </si>
  <si>
    <t>Mercante con la sua carovana (5 carri e 20 uomini)</t>
  </si>
  <si>
    <t>Ubriaco che sfidera' i PG a bere della birra</t>
  </si>
  <si>
    <t>Carovana di Trasporto tasse (in viaggio verso la Capitale con 10.000 M.O.) 100 guerrieri</t>
  </si>
  <si>
    <t>Esperto nella lavorazione di archi e frecce</t>
  </si>
  <si>
    <t>Esperto di Spada</t>
  </si>
  <si>
    <t>Giocoliere in cerca di impiego</t>
  </si>
  <si>
    <t>3 Mercenari</t>
  </si>
  <si>
    <t>Sacerdote Caotico/Malvagio</t>
  </si>
  <si>
    <t>2 Druidi</t>
  </si>
  <si>
    <t>1 Mago 7° Livello colpito da Infermita' Mentale</t>
  </si>
  <si>
    <t>Esperto di costruzioni</t>
  </si>
  <si>
    <t>Arcano esperto di Oggetti Magici (Consulenza 100 M.O.)</t>
  </si>
  <si>
    <t>Ladro disposto a rubare su commissione (30% del bottino)</t>
  </si>
  <si>
    <t>Ricco e stupido mercante</t>
  </si>
  <si>
    <t>Esperto di Navigazione</t>
  </si>
  <si>
    <t>Meretrice</t>
  </si>
  <si>
    <t>Tabella Oggetti Magici in citta'</t>
  </si>
  <si>
    <t>Pozione Arrampicamento</t>
  </si>
  <si>
    <t>Pozione Autometamorfosi</t>
  </si>
  <si>
    <t>Pozione Chiaraudienza</t>
  </si>
  <si>
    <t>Pergamena 6° Livello Sac.  Servitore aereo</t>
  </si>
  <si>
    <t>Pergamena 6° Livello Sac.  Trovare la strada (inv)</t>
  </si>
  <si>
    <t>Pergamena 7° Livello Sac.  Cancello</t>
  </si>
  <si>
    <t>Pergamena 7° Livello Sac.  Confusione</t>
  </si>
  <si>
    <t>Pergamena 7° Livello Sac.  Esazione</t>
  </si>
  <si>
    <t>Pergamena 7° Livello Sac.  Magia astrale</t>
  </si>
  <si>
    <t>Pergamena 7° Livello Sac.  Parola sacra (inv)</t>
  </si>
  <si>
    <t>Pergamena 7° Livello Sac.  Raggio di sole</t>
  </si>
  <si>
    <t>Pergamena 7° Livello Sac.  Reincarnazione</t>
  </si>
  <si>
    <t>Pergamena 7° Livello Sac.  Restaurare (inv)</t>
  </si>
  <si>
    <t>Pergamena 7° Livello Sac.  Resurrezione (inv)</t>
  </si>
  <si>
    <t>Pergamena 7° Livello Sac.  Rigenerare (inv)</t>
  </si>
  <si>
    <t>Pergamena 7° Livello Sac.  Simbolo</t>
  </si>
  <si>
    <t>Pergamena 7° Livello Sac.  Soccorso (inv)</t>
  </si>
  <si>
    <t>Mappa</t>
  </si>
  <si>
    <t>Pergamena Protezione  Acido</t>
  </si>
  <si>
    <t>Pergamena Protezione  Acqua</t>
  </si>
  <si>
    <t>Pergamena Protezione  Elementali</t>
  </si>
  <si>
    <t>Pergamena Protezione  Elettricita'</t>
  </si>
  <si>
    <t>Pergamena Protezione  Fuoco</t>
  </si>
  <si>
    <t>Pergamena Protezione  Gas</t>
  </si>
  <si>
    <t>Pergamena Protezione  Gelo</t>
  </si>
  <si>
    <t>Pergamena Protezione  Licantropi</t>
  </si>
  <si>
    <t>Pergamena Protezione  Magico</t>
  </si>
  <si>
    <t>Pergamena Protezione  Non Morti</t>
  </si>
  <si>
    <t>Pergamena Protezione  Piante</t>
  </si>
  <si>
    <t>Pergamena Protezione  Pietrificazione</t>
  </si>
  <si>
    <t>Pergamena Protezione  Possessione</t>
  </si>
  <si>
    <t>Pergamena Protezione  Soffio del Drago</t>
  </si>
  <si>
    <t>Pergamena Protezione  Veleno</t>
  </si>
  <si>
    <t>Pergamena Protezione  Maledetta</t>
  </si>
  <si>
    <t>Anello  Accumula Incantesimi</t>
  </si>
  <si>
    <t>Anello  Amicizia con gli Animali</t>
  </si>
  <si>
    <t>Anello  Ariete (30 Cariche)</t>
  </si>
  <si>
    <t>Anello  Ariete (40 Cariche)</t>
  </si>
  <si>
    <t>Anello  Ariete (10 Cariche)</t>
  </si>
  <si>
    <t>Anello  Ariete (15 Cariche)</t>
  </si>
  <si>
    <t>Anello  Ariete (35 Cariche)</t>
  </si>
  <si>
    <t>Anello  Ariete (22 Cariche)</t>
  </si>
  <si>
    <t>Anello  Ariete (5 Cariche)</t>
  </si>
  <si>
    <t>Anello  Caduta Morbida</t>
  </si>
  <si>
    <t>Anello  Calore</t>
  </si>
  <si>
    <t>Anello  Camminare sulle Acque</t>
  </si>
  <si>
    <t>Pozione Illusoria (Resistenza al fuoco)</t>
  </si>
  <si>
    <t>Pozione Illusoria (Levitazione)</t>
  </si>
  <si>
    <t>Pozione Illusoria (Controllo Umani)</t>
  </si>
  <si>
    <t>Pozione Illusoria (Invisibilita')</t>
  </si>
  <si>
    <t>Pozione Illusoria (scelta del DM)</t>
  </si>
  <si>
    <t>Pozione Invisibilita'</t>
  </si>
  <si>
    <t>Pozione Invulnerabilita' (Militari)</t>
  </si>
  <si>
    <t>Pozione Levitazione</t>
  </si>
  <si>
    <t>Pozione Longevita'</t>
  </si>
  <si>
    <t>Olio del Disincanto</t>
  </si>
  <si>
    <t>Olio dell'Impatto</t>
  </si>
  <si>
    <t>Olio della Goffagine</t>
  </si>
  <si>
    <t>Olio di Etereita'</t>
  </si>
  <si>
    <t>Olio di Fiamma</t>
  </si>
  <si>
    <t>Olio di Invulnerabilita' agli elementali (Acqua)</t>
  </si>
  <si>
    <t>Olio di Invulnerabilita' agli elementali (Terra)</t>
  </si>
  <si>
    <t>Olio di Invulnerabilita' agli elementali (Fuoco)</t>
  </si>
  <si>
    <t>Olio di Invulnerabilita' agli elementali (Aria)</t>
  </si>
  <si>
    <t>Olio di Longevita'</t>
  </si>
  <si>
    <t>Olio Resistenza all'Acido</t>
  </si>
  <si>
    <t>Olio Scivoloso</t>
  </si>
  <si>
    <t>Pozione Resistenza al fuoco</t>
  </si>
  <si>
    <t>Pozione Respirare sott'acqua</t>
  </si>
  <si>
    <t>Pozione Rimpicciolimento</t>
  </si>
  <si>
    <t>Pozione Sputafuoco</t>
  </si>
  <si>
    <t>Pozione SuperEroe (Militari)</t>
  </si>
  <si>
    <t>Pozione Superguarigione</t>
  </si>
  <si>
    <t>Pozione Trovatesori</t>
  </si>
  <si>
    <t>Pozione Veleno</t>
  </si>
  <si>
    <t>Pozione Velocita'</t>
  </si>
  <si>
    <t>Pozione Ventriloquio</t>
  </si>
  <si>
    <t>Pozione Vitalita'</t>
  </si>
  <si>
    <t>Pozione Volo</t>
  </si>
  <si>
    <t>Pergamena con Inc. 1° Livello Maghi  Allarme</t>
  </si>
  <si>
    <t>Pergamena con Inc. 1° Livello Maghi  Alterare fuochi normali</t>
  </si>
  <si>
    <t>Pergamena con Inc. 1° Livello Maghi  Amicizia</t>
  </si>
  <si>
    <t>Pergamena con Inc. 1° Livello Maghi  Armatura</t>
  </si>
  <si>
    <t>Pergamena con Inc. 1° Livello Maghi  Aura magica di Nystul</t>
  </si>
  <si>
    <t>Pergamena con Inc. 1° Livello Maghi  Autometamorfosi</t>
  </si>
  <si>
    <t>Pergamena con Inc. 1° Livello Maghi  Banco di nebbia</t>
  </si>
  <si>
    <t>Pergamena con Inc. 1° Livello Maghi  Bloccaporta</t>
  </si>
  <si>
    <t>Pergamena con Inc. 1° Livello Maghi  Caduta morbida</t>
  </si>
  <si>
    <t>Pergamena con Inc. 1° Livello Maghi  Cancellazione</t>
  </si>
  <si>
    <t>Pergamena con Inc. 1° Livello Maghi  Charme</t>
  </si>
  <si>
    <t>Pergamena con Inc. 1° Livello Maghi  Comprensione dei linguaggi (inv)</t>
  </si>
  <si>
    <t>Pergamena con Inc. 1° Livello Maghi  Creazione spettrale</t>
  </si>
  <si>
    <t>Pergamena con Inc. 1° Livello Maghi  Dardo incantato</t>
  </si>
  <si>
    <t>Pergamena con Inc. 1° Livello Maghi  Destriero</t>
  </si>
  <si>
    <t>Pergamena con Inc. 1° Livello Maghi  Disco levitante di Tenser</t>
  </si>
  <si>
    <t>Pergamena con Inc. 1° Livello Maghi  Identificazione</t>
  </si>
  <si>
    <t>Pergamena con Inc. 1° Livello Maghi  Individuazione dei non morti</t>
  </si>
  <si>
    <t>Pergamena con Inc. 1° Livello Maghi  Individuazione del magico</t>
  </si>
  <si>
    <t>Pergamena con Inc. 1° Livello Maghi  Ingrandire (inv)</t>
  </si>
  <si>
    <t>Pergamena con Inc. 1° Livello Maghi  Ipnotismo</t>
  </si>
  <si>
    <t>Pergamena con Inc. 1° Livello Maghi  Lettura del magico</t>
  </si>
  <si>
    <t>Pergamena con Inc. 1° Livello Maghi  Luce</t>
  </si>
  <si>
    <t>Pergamena con Inc. 1° Livello Maghi  Luci danzanti</t>
  </si>
  <si>
    <t>Pergamena con Inc. 1° Livello Maghi  Mani brucianti</t>
  </si>
  <si>
    <t>Pergamena con Inc. 1° Livello Maghi  Marchio del mago</t>
  </si>
  <si>
    <t>Verga  Bastonatura (Sac./Esp.) 37 Cariche</t>
  </si>
  <si>
    <t>Verga  Bastonatura (Sac./Esp.) 43 Cariche</t>
  </si>
  <si>
    <t>Verga  Bastonatura (Sac./Esp.) 20 Cariche</t>
  </si>
  <si>
    <t>Verga  Bastonatura (Sac./Esp.) 28 Cariche</t>
  </si>
  <si>
    <t>Verga  Cancellazione</t>
  </si>
  <si>
    <t>Verga  Correggia 17 Cariche</t>
  </si>
  <si>
    <t>Verga  Correggia 13 Cariche</t>
  </si>
  <si>
    <t>Verga  Correggia 29 Cariche</t>
  </si>
  <si>
    <t>Verga  Correggia 23 Cariche</t>
  </si>
  <si>
    <t>Verga  Correggia 28 Cariche</t>
  </si>
  <si>
    <t>Verga  Correggia 50 Cariche</t>
  </si>
  <si>
    <t>Verga  Dominio 48 Cariche</t>
  </si>
  <si>
    <t>Verga  Dominio 38 Cariche</t>
  </si>
  <si>
    <t>Verga  Dominio 16 Cariche</t>
  </si>
  <si>
    <t>Verga  Dominio 13 Cariche</t>
  </si>
  <si>
    <t>Verga  Dominio 44 Cariche</t>
  </si>
  <si>
    <t>Verga  Dominio 37 Cariche</t>
  </si>
  <si>
    <t>Verga  Inganno 37 Cariche</t>
  </si>
  <si>
    <t>Verga  Inganno 41 Cariche</t>
  </si>
  <si>
    <t>Verga  Inganno 28 Cariche</t>
  </si>
  <si>
    <t>Verga  Inganno 13 Cariche</t>
  </si>
  <si>
    <t>Verga  Inganno 21 Cariche</t>
  </si>
  <si>
    <t>Verga  Inganno 33 Cariche</t>
  </si>
  <si>
    <t>Verga  Passaggio 20 Cariche</t>
  </si>
  <si>
    <t>Verga  Passaggio 35 Cariche</t>
  </si>
  <si>
    <t>Verga  Passaggio 22 Cariche</t>
  </si>
  <si>
    <t>Verga  Passaggio 38 Cariche</t>
  </si>
  <si>
    <t>Verga  Potenza (Militari) 30 Cariche</t>
  </si>
  <si>
    <t>Verga  Potenza (Militari) 31 Cariche</t>
  </si>
  <si>
    <t>Verga  Potenza (Militari) 47 Cariche</t>
  </si>
  <si>
    <t>Verga  Potenza (Militari) 28 Cariche</t>
  </si>
  <si>
    <t>Verga  Potenza (Militari) 18 Cariche</t>
  </si>
  <si>
    <t>Verga  Potenza (Militari) 14 Cariche</t>
  </si>
  <si>
    <t>Verga  Resurrezione (Sacerdoti) 41 Cariche</t>
  </si>
  <si>
    <t>Verga  Resurrezione (Sacerdoti) 39 Cariche</t>
  </si>
  <si>
    <t>Verga  Resurrezione (Sacerdoti) 19 Cariche</t>
  </si>
  <si>
    <t>Verga  Resurrezione (Sacerdoti) 27 Cariche</t>
  </si>
  <si>
    <t>Verga  Resurrezione (Sacerdoti) 38 Cariche</t>
  </si>
  <si>
    <t>Verga  Sicurezza 31 Cariche</t>
  </si>
  <si>
    <t>Verga  Sicurezza 30 Cariche</t>
  </si>
  <si>
    <t>Verga  Sicurezza 42 Cariche</t>
  </si>
  <si>
    <t>Verga  Sicurezza 26 Cariche</t>
  </si>
  <si>
    <t>Verga  Splendore 42 Cariche</t>
  </si>
  <si>
    <t>Verga  Splendore 16 Cariche</t>
  </si>
  <si>
    <t>Verga  Splendore 11 Cariche</t>
  </si>
  <si>
    <t>Verga  Splendore 44 Cariche</t>
  </si>
  <si>
    <t>Verga  Terrore 13 Cariche</t>
  </si>
  <si>
    <t>Verga  Terrore 17 Cariche</t>
  </si>
  <si>
    <t>Verga  Terrore 48 Cariche</t>
  </si>
  <si>
    <t>Verga  Terrore 16 Cariche</t>
  </si>
  <si>
    <t>Verga  Vigilanza 48 Cariche</t>
  </si>
  <si>
    <t>Verga  Vigilanza 33 Cariche</t>
  </si>
  <si>
    <t>Verga  Vigilanza 20 Cariche</t>
  </si>
  <si>
    <t>Verga  Vigilanza 11 Cariche</t>
  </si>
  <si>
    <t>Bastone  Boschi (Druidi)  20 Cariche</t>
  </si>
  <si>
    <t>Bastone  Boschi (Druidi)  25 Cariche</t>
  </si>
  <si>
    <t>Bastone  Boschi (Druidi)  21 Cariche</t>
  </si>
  <si>
    <t>Bastone  Colpire (Sac./Esp.)  16 Cariche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</si>
</sst>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sz val="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u val="single"/>
      <sz val="12"/>
      <color indexed="9"/>
      <name val="Times New Roman"/>
      <family val="1"/>
    </font>
    <font>
      <b/>
      <i/>
      <u val="single"/>
      <sz val="16"/>
      <color indexed="9"/>
      <name val="Times New Roman"/>
      <family val="1"/>
    </font>
    <font>
      <b/>
      <sz val="10"/>
      <color indexed="9"/>
      <name val="Arial"/>
      <family val="2"/>
    </font>
    <font>
      <sz val="22"/>
      <name val="Times New Roman"/>
      <family val="1"/>
    </font>
    <font>
      <sz val="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7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8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19" fillId="4" borderId="0" xfId="0" applyFont="1" applyFill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11</xdr:row>
      <xdr:rowOff>9525</xdr:rowOff>
    </xdr:from>
    <xdr:to>
      <xdr:col>2</xdr:col>
      <xdr:colOff>1057275</xdr:colOff>
      <xdr:row>13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288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23"/>
  <sheetViews>
    <sheetView workbookViewId="0" topLeftCell="A1">
      <selection activeCell="A16" sqref="A16"/>
    </sheetView>
  </sheetViews>
  <sheetFormatPr defaultColWidth="9.140625" defaultRowHeight="12.75"/>
  <cols>
    <col min="1" max="1" width="105.140625" style="47" customWidth="1"/>
    <col min="2" max="2" width="9.140625" style="47" customWidth="1"/>
  </cols>
  <sheetData>
    <row r="1" ht="27.75">
      <c r="A1" s="43" t="s">
        <v>249</v>
      </c>
    </row>
    <row r="3" ht="12.75">
      <c r="A3" s="44" t="s">
        <v>820</v>
      </c>
    </row>
    <row r="4" ht="12.75">
      <c r="A4" s="44" t="s">
        <v>821</v>
      </c>
    </row>
    <row r="5" ht="12.75">
      <c r="A5" s="44" t="s">
        <v>519</v>
      </c>
    </row>
    <row r="6" ht="12.75">
      <c r="A6" s="44" t="s">
        <v>520</v>
      </c>
    </row>
    <row r="7" ht="12.75">
      <c r="A7" s="44" t="s">
        <v>822</v>
      </c>
    </row>
    <row r="8" ht="12.75">
      <c r="A8" s="44"/>
    </row>
    <row r="9" ht="12.75">
      <c r="A9" s="44" t="s">
        <v>823</v>
      </c>
    </row>
    <row r="10" ht="12.75">
      <c r="A10" s="44" t="s">
        <v>824</v>
      </c>
    </row>
    <row r="11" ht="12.75">
      <c r="A11" s="44"/>
    </row>
    <row r="12" ht="12.75">
      <c r="A12" s="44" t="s">
        <v>825</v>
      </c>
    </row>
    <row r="13" ht="12.75">
      <c r="A13" s="44" t="s">
        <v>826</v>
      </c>
    </row>
    <row r="14" ht="12.75">
      <c r="A14" s="44"/>
    </row>
    <row r="15" ht="12.75">
      <c r="A15" s="44" t="s">
        <v>827</v>
      </c>
    </row>
    <row r="16" ht="12.75">
      <c r="A16" s="44" t="s">
        <v>804</v>
      </c>
    </row>
    <row r="17" ht="12.75">
      <c r="A17" s="44"/>
    </row>
    <row r="18" ht="12.75">
      <c r="A18" s="44" t="s">
        <v>828</v>
      </c>
    </row>
    <row r="20" ht="12.75">
      <c r="A20" s="45" t="s">
        <v>829</v>
      </c>
    </row>
    <row r="21" ht="12.75">
      <c r="A21" s="45" t="s">
        <v>830</v>
      </c>
    </row>
    <row r="22" ht="12.75">
      <c r="A22" s="45" t="s">
        <v>831</v>
      </c>
    </row>
    <row r="23" ht="12.75">
      <c r="A23" s="46" t="s">
        <v>832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D1:F63"/>
  <sheetViews>
    <sheetView workbookViewId="0" topLeftCell="A1">
      <selection activeCell="E23" sqref="E23"/>
    </sheetView>
  </sheetViews>
  <sheetFormatPr defaultColWidth="9.140625" defaultRowHeight="12.75"/>
  <cols>
    <col min="1" max="1" width="6.00390625" style="0" customWidth="1"/>
    <col min="2" max="2" width="11.57421875" style="0" hidden="1" customWidth="1"/>
    <col min="3" max="3" width="20.421875" style="0" customWidth="1"/>
    <col min="4" max="4" width="28.7109375" style="0" bestFit="1" customWidth="1"/>
    <col min="5" max="5" width="45.140625" style="0" bestFit="1" customWidth="1"/>
    <col min="6" max="6" width="66.57421875" style="0" bestFit="1" customWidth="1"/>
  </cols>
  <sheetData>
    <row r="1" spans="4:6" ht="20.25">
      <c r="D1" s="2"/>
      <c r="E1" s="3" t="s">
        <v>249</v>
      </c>
      <c r="F1" s="4"/>
    </row>
    <row r="2" spans="4:6" ht="16.5" thickBot="1">
      <c r="D2" s="7" t="str">
        <f>"Nome  Cittadina"</f>
        <v>Nome  Cittadina</v>
      </c>
      <c r="E2" s="8" t="s">
        <v>1206</v>
      </c>
      <c r="F2" s="9"/>
    </row>
    <row r="3" spans="4:6" ht="16.5" thickBot="1">
      <c r="D3" s="10" t="s">
        <v>664</v>
      </c>
      <c r="E3" s="11">
        <v>4269</v>
      </c>
      <c r="F3" s="12" t="s">
        <v>786</v>
      </c>
    </row>
    <row r="4" spans="4:6" ht="15.75">
      <c r="D4" s="13" t="s">
        <v>678</v>
      </c>
      <c r="E4" s="14" t="str">
        <f>INT((E3/10)*7)&amp;IF(B6=1," Umani",IF(B6=2," Elfi",IF(B6=3," Nani",IF(B6=4," Gnomi",IF(B6=5," Mezzelfi",IF(B6=6," Halfing"," Umani"))))))</f>
        <v>2988 Umani</v>
      </c>
      <c r="F4" s="15" t="s">
        <v>802</v>
      </c>
    </row>
    <row r="5" spans="4:6" ht="15.75">
      <c r="D5" s="13"/>
      <c r="E5" s="14" t="str">
        <f>INT((E3/10))*2&amp;IF(B7=1," Umani",IF(B7=2," Elfi",IF(B7=3," Nani",IF(B7=4," Gnomi",IF(B7=5," Mezzelfi",IF(B7=6,"Elfi"," Elfi"))))))</f>
        <v>852 Elfi</v>
      </c>
      <c r="F5" s="16" t="s">
        <v>818</v>
      </c>
    </row>
    <row r="6" spans="4:6" ht="16.5" thickBot="1">
      <c r="D6" s="17"/>
      <c r="E6" s="18" t="str">
        <f>INT((E3/10)*1)&amp;IF(B8=1," Umani",IF(B8=2," Elfi",IF(B8=3," Nani",IF(B8=4," Gnomi",IF(B8=5," Mezzelfi",IF(B8=6," Halfing"," Halfing"))))))</f>
        <v>426 Halfing</v>
      </c>
      <c r="F6" s="16" t="s">
        <v>815</v>
      </c>
    </row>
    <row r="7" spans="4:6" ht="16.5" thickBot="1">
      <c r="D7" s="19" t="s">
        <v>665</v>
      </c>
      <c r="E7" s="20"/>
      <c r="F7" s="16" t="s">
        <v>819</v>
      </c>
    </row>
    <row r="8" spans="4:6" ht="15.75">
      <c r="D8" s="10" t="s">
        <v>681</v>
      </c>
      <c r="E8" s="21" t="s">
        <v>690</v>
      </c>
      <c r="F8" s="16" t="s">
        <v>788</v>
      </c>
    </row>
    <row r="9" spans="4:6" ht="13.5">
      <c r="D9" s="22"/>
      <c r="E9" s="21" t="s">
        <v>691</v>
      </c>
      <c r="F9" s="16" t="s">
        <v>814</v>
      </c>
    </row>
    <row r="10" spans="4:6" ht="13.5">
      <c r="D10" s="22"/>
      <c r="E10" s="21" t="s">
        <v>686</v>
      </c>
      <c r="F10" s="16" t="s">
        <v>2415</v>
      </c>
    </row>
    <row r="11" spans="4:6" ht="13.5">
      <c r="D11" s="22"/>
      <c r="E11" s="21"/>
      <c r="F11" s="16" t="s">
        <v>2419</v>
      </c>
    </row>
    <row r="12" spans="4:6" ht="14.25" thickBot="1">
      <c r="D12" s="25"/>
      <c r="E12" s="21"/>
      <c r="F12" s="16" t="s">
        <v>2440</v>
      </c>
    </row>
    <row r="13" spans="4:6" ht="15.75">
      <c r="D13" s="12" t="s">
        <v>697</v>
      </c>
      <c r="E13" s="12" t="s">
        <v>137</v>
      </c>
      <c r="F13" s="16" t="s">
        <v>2430</v>
      </c>
    </row>
    <row r="14" spans="4:6" ht="12.75">
      <c r="D14" s="16" t="s">
        <v>736</v>
      </c>
      <c r="E14" s="16" t="s">
        <v>566</v>
      </c>
      <c r="F14" s="16" t="s">
        <v>2420</v>
      </c>
    </row>
    <row r="15" spans="4:6" ht="12.75">
      <c r="D15" s="16" t="s">
        <v>738</v>
      </c>
      <c r="E15" s="16" t="s">
        <v>569</v>
      </c>
      <c r="F15" s="16" t="s">
        <v>2420</v>
      </c>
    </row>
    <row r="16" spans="4:6" ht="12.75">
      <c r="D16" s="16" t="s">
        <v>784</v>
      </c>
      <c r="E16" s="16" t="s">
        <v>190</v>
      </c>
      <c r="F16" s="16" t="s">
        <v>794</v>
      </c>
    </row>
    <row r="17" spans="4:6" ht="12.75">
      <c r="D17" s="16" t="s">
        <v>784</v>
      </c>
      <c r="E17" s="16" t="s">
        <v>994</v>
      </c>
      <c r="F17" s="16" t="s">
        <v>2413</v>
      </c>
    </row>
    <row r="18" spans="4:6" ht="12.75">
      <c r="D18" s="16" t="s">
        <v>784</v>
      </c>
      <c r="E18" s="16" t="s">
        <v>853</v>
      </c>
      <c r="F18" s="16" t="s">
        <v>816</v>
      </c>
    </row>
    <row r="19" spans="4:6" ht="12.75">
      <c r="D19" s="16" t="s">
        <v>785</v>
      </c>
      <c r="E19" s="16" t="s">
        <v>2580</v>
      </c>
      <c r="F19" s="16" t="s">
        <v>817</v>
      </c>
    </row>
    <row r="20" spans="4:6" ht="12.75">
      <c r="D20" s="16" t="s">
        <v>746</v>
      </c>
      <c r="E20" s="16"/>
      <c r="F20" s="16" t="s">
        <v>800</v>
      </c>
    </row>
    <row r="21" spans="4:6" ht="12.75">
      <c r="D21" s="16" t="s">
        <v>746</v>
      </c>
      <c r="E21" s="16"/>
      <c r="F21" s="16" t="s">
        <v>800</v>
      </c>
    </row>
    <row r="22" spans="4:6" ht="12.75">
      <c r="D22" s="16" t="s">
        <v>766</v>
      </c>
      <c r="E22" s="16"/>
      <c r="F22" s="16"/>
    </row>
    <row r="23" spans="4:6" ht="12.75">
      <c r="D23" s="16" t="s">
        <v>769</v>
      </c>
      <c r="E23" s="16"/>
      <c r="F23" s="16"/>
    </row>
    <row r="24" spans="4:6" ht="12.75">
      <c r="D24" s="16" t="s">
        <v>768</v>
      </c>
      <c r="E24" s="16"/>
      <c r="F24" s="16"/>
    </row>
    <row r="25" spans="4:6" ht="12.75">
      <c r="D25" s="16" t="s">
        <v>768</v>
      </c>
      <c r="E25" s="16"/>
      <c r="F25" s="16"/>
    </row>
    <row r="26" spans="4:6" ht="12.75">
      <c r="D26" s="16" t="s">
        <v>771</v>
      </c>
      <c r="E26" s="16"/>
      <c r="F26" s="16"/>
    </row>
    <row r="27" spans="4:6" ht="12.75">
      <c r="D27" s="16" t="s">
        <v>776</v>
      </c>
      <c r="E27" s="16"/>
      <c r="F27" s="16"/>
    </row>
    <row r="28" spans="4:6" ht="13.5" thickBot="1">
      <c r="D28" s="16" t="s">
        <v>749</v>
      </c>
      <c r="E28" s="27"/>
      <c r="F28" s="16"/>
    </row>
    <row r="29" spans="4:6" ht="16.5" thickBot="1">
      <c r="D29" s="16" t="s">
        <v>757</v>
      </c>
      <c r="E29" s="12" t="s">
        <v>1868</v>
      </c>
      <c r="F29" s="16"/>
    </row>
    <row r="30" spans="4:6" ht="15.75">
      <c r="D30" s="16" t="s">
        <v>759</v>
      </c>
      <c r="E30" s="12" t="s">
        <v>1134</v>
      </c>
      <c r="F30" s="16"/>
    </row>
    <row r="31" spans="4:6" ht="12.75">
      <c r="D31" s="16" t="s">
        <v>759</v>
      </c>
      <c r="E31" s="28" t="s">
        <v>1405</v>
      </c>
      <c r="F31" s="16"/>
    </row>
    <row r="32" spans="4:6" ht="12.75">
      <c r="D32" s="16" t="s">
        <v>759</v>
      </c>
      <c r="E32" s="28" t="s">
        <v>1348</v>
      </c>
      <c r="F32" s="16"/>
    </row>
    <row r="33" spans="4:6" ht="13.5" thickBot="1">
      <c r="D33" s="16" t="s">
        <v>755</v>
      </c>
      <c r="E33" s="28" t="s">
        <v>1893</v>
      </c>
      <c r="F33" s="27"/>
    </row>
    <row r="34" spans="4:6" ht="16.5" thickBot="1">
      <c r="D34" s="16" t="s">
        <v>775</v>
      </c>
      <c r="E34" s="28" t="s">
        <v>1337</v>
      </c>
      <c r="F34" s="12" t="s">
        <v>1861</v>
      </c>
    </row>
    <row r="35" spans="4:6" ht="12.75">
      <c r="D35" s="16" t="s">
        <v>777</v>
      </c>
      <c r="E35" s="28" t="s">
        <v>1125</v>
      </c>
      <c r="F35" s="15" t="s">
        <v>1239</v>
      </c>
    </row>
    <row r="36" spans="4:6" ht="12.75">
      <c r="D36" s="16" t="s">
        <v>782</v>
      </c>
      <c r="E36" s="28" t="s">
        <v>1895</v>
      </c>
      <c r="F36" s="16" t="s">
        <v>1242</v>
      </c>
    </row>
    <row r="37" spans="4:6" ht="12.75">
      <c r="D37" s="16" t="s">
        <v>740</v>
      </c>
      <c r="E37" s="28" t="s">
        <v>1399</v>
      </c>
      <c r="F37" s="16" t="s">
        <v>1242</v>
      </c>
    </row>
    <row r="38" spans="4:6" ht="12.75">
      <c r="D38" s="16" t="s">
        <v>702</v>
      </c>
      <c r="E38" s="28" t="s">
        <v>1388</v>
      </c>
      <c r="F38" s="16" t="s">
        <v>1231</v>
      </c>
    </row>
    <row r="39" spans="4:6" ht="12.75">
      <c r="D39" s="16" t="s">
        <v>702</v>
      </c>
      <c r="E39" s="28" t="s">
        <v>30</v>
      </c>
      <c r="F39" s="16"/>
    </row>
    <row r="40" spans="4:6" ht="12.75">
      <c r="D40" s="16" t="s">
        <v>702</v>
      </c>
      <c r="E40" s="28" t="s">
        <v>1935</v>
      </c>
      <c r="F40" s="16"/>
    </row>
    <row r="41" spans="4:6" ht="12.75">
      <c r="D41" s="16" t="s">
        <v>702</v>
      </c>
      <c r="E41" s="28" t="s">
        <v>24</v>
      </c>
      <c r="F41" s="16"/>
    </row>
    <row r="42" spans="4:6" ht="12.75">
      <c r="D42" s="16" t="s">
        <v>702</v>
      </c>
      <c r="E42" s="28" t="s">
        <v>1343</v>
      </c>
      <c r="F42" s="16"/>
    </row>
    <row r="43" spans="4:6" ht="12.75">
      <c r="D43" s="16" t="s">
        <v>702</v>
      </c>
      <c r="E43" s="28"/>
      <c r="F43" s="16"/>
    </row>
    <row r="44" spans="4:6" ht="12.75">
      <c r="D44" s="16"/>
      <c r="E44" s="28"/>
      <c r="F44" s="16"/>
    </row>
    <row r="45" spans="4:6" ht="12.75">
      <c r="D45" s="16"/>
      <c r="E45" s="28"/>
      <c r="F45" s="16"/>
    </row>
    <row r="46" spans="4:6" ht="13.5" thickBot="1">
      <c r="D46" s="16"/>
      <c r="E46" s="28"/>
      <c r="F46" s="27"/>
    </row>
    <row r="47" spans="4:6" ht="15.75">
      <c r="D47" s="16"/>
      <c r="E47" s="28"/>
      <c r="F47" s="12" t="s">
        <v>1136</v>
      </c>
    </row>
    <row r="48" spans="4:6" ht="12.75">
      <c r="D48" s="16"/>
      <c r="E48" s="28"/>
      <c r="F48" s="16" t="s">
        <v>1200</v>
      </c>
    </row>
    <row r="49" spans="4:6" ht="12.75">
      <c r="D49" s="16"/>
      <c r="E49" s="28"/>
      <c r="F49" s="16" t="s">
        <v>1192</v>
      </c>
    </row>
    <row r="50" spans="4:6" ht="12.75">
      <c r="D50" s="16"/>
      <c r="E50" s="28"/>
      <c r="F50" s="16" t="s">
        <v>1153</v>
      </c>
    </row>
    <row r="51" spans="4:6" ht="12.75">
      <c r="D51" s="16"/>
      <c r="E51" s="28"/>
      <c r="F51" s="16" t="s">
        <v>1277</v>
      </c>
    </row>
    <row r="52" spans="4:6" ht="12.75">
      <c r="D52" s="16"/>
      <c r="E52" s="28"/>
      <c r="F52" s="16" t="s">
        <v>807</v>
      </c>
    </row>
    <row r="53" spans="4:6" ht="12.75">
      <c r="D53" s="16"/>
      <c r="E53" s="28"/>
      <c r="F53" s="16" t="s">
        <v>1188</v>
      </c>
    </row>
    <row r="54" spans="4:6" ht="12.75">
      <c r="D54" s="16"/>
      <c r="E54" s="28"/>
      <c r="F54" s="16" t="s">
        <v>1177</v>
      </c>
    </row>
    <row r="55" spans="4:6" ht="12.75">
      <c r="D55" s="16"/>
      <c r="E55" s="28"/>
      <c r="F55" s="16"/>
    </row>
    <row r="56" spans="4:6" ht="12.75">
      <c r="D56" s="16"/>
      <c r="E56" s="28"/>
      <c r="F56" s="16"/>
    </row>
    <row r="57" spans="4:6" ht="12.75">
      <c r="D57" s="16"/>
      <c r="E57" s="28"/>
      <c r="F57" s="16"/>
    </row>
    <row r="58" spans="4:6" ht="12.75">
      <c r="D58" s="16"/>
      <c r="E58" s="28"/>
      <c r="F58" s="16"/>
    </row>
    <row r="59" spans="4:6" ht="12.75">
      <c r="D59" s="16"/>
      <c r="E59" s="28"/>
      <c r="F59" s="16"/>
    </row>
    <row r="60" spans="4:6" ht="13.5" thickBot="1">
      <c r="D60" s="16"/>
      <c r="E60" s="30"/>
      <c r="F60" s="16"/>
    </row>
    <row r="61" spans="4:6" ht="12.75">
      <c r="D61" s="16"/>
      <c r="E61" s="31"/>
      <c r="F61" s="32"/>
    </row>
    <row r="62" spans="4:6" ht="12.75">
      <c r="D62" s="16"/>
      <c r="E62" s="31"/>
      <c r="F62" s="32"/>
    </row>
    <row r="63" spans="4:6" ht="13.5" thickBot="1">
      <c r="D63" s="27"/>
      <c r="E63" s="33"/>
      <c r="F63" s="34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V1024"/>
  <sheetViews>
    <sheetView tabSelected="1" workbookViewId="0" topLeftCell="C1">
      <selection activeCell="F4" sqref="F4:F27"/>
    </sheetView>
  </sheetViews>
  <sheetFormatPr defaultColWidth="9.140625" defaultRowHeight="12.75"/>
  <cols>
    <col min="1" max="1" width="12.140625" style="5" hidden="1" customWidth="1"/>
    <col min="2" max="2" width="14.8515625" style="5" hidden="1" customWidth="1"/>
    <col min="3" max="3" width="22.28125" style="5" bestFit="1" customWidth="1"/>
    <col min="4" max="4" width="28.7109375" style="35" bestFit="1" customWidth="1"/>
    <col min="5" max="5" width="52.28125" style="5" customWidth="1"/>
    <col min="6" max="6" width="68.28125" style="5" customWidth="1"/>
    <col min="7" max="7" width="106.00390625" style="5" customWidth="1"/>
    <col min="8" max="9" width="9.140625" style="5" customWidth="1"/>
    <col min="10" max="10" width="9.7109375" style="5" customWidth="1"/>
    <col min="11" max="11" width="78.140625" style="5" customWidth="1"/>
    <col min="12" max="12" width="21.57421875" style="5" customWidth="1"/>
    <col min="13" max="13" width="14.8515625" style="5" customWidth="1"/>
    <col min="14" max="15" width="10.8515625" style="5" customWidth="1"/>
    <col min="16" max="16" width="15.421875" style="5" customWidth="1"/>
    <col min="17" max="17" width="20.421875" style="5" customWidth="1"/>
    <col min="18" max="18" width="15.57421875" style="5" customWidth="1"/>
    <col min="19" max="19" width="18.28125" style="5" customWidth="1"/>
    <col min="20" max="20" width="20.28125" style="5" customWidth="1"/>
    <col min="21" max="21" width="19.8515625" style="5" customWidth="1"/>
    <col min="22" max="22" width="10.8515625" style="5" customWidth="1"/>
    <col min="23" max="23" width="1.7109375" style="5" customWidth="1"/>
    <col min="24" max="30" width="9.140625" style="5" customWidth="1"/>
  </cols>
  <sheetData>
    <row r="1" spans="1:22" ht="20.25">
      <c r="A1" s="36" t="s">
        <v>659</v>
      </c>
      <c r="B1" s="37">
        <v>4</v>
      </c>
      <c r="C1" s="1" t="s">
        <v>680</v>
      </c>
      <c r="D1" s="2"/>
      <c r="E1" s="3" t="s">
        <v>249</v>
      </c>
      <c r="F1" s="4"/>
      <c r="G1" s="4"/>
      <c r="L1" s="6" t="s">
        <v>666</v>
      </c>
      <c r="M1" s="6" t="s">
        <v>667</v>
      </c>
      <c r="N1" s="6" t="s">
        <v>671</v>
      </c>
      <c r="O1" s="6" t="s">
        <v>682</v>
      </c>
      <c r="P1" s="6" t="s">
        <v>698</v>
      </c>
      <c r="Q1" s="6" t="s">
        <v>735</v>
      </c>
      <c r="R1" s="6" t="s">
        <v>787</v>
      </c>
      <c r="S1" s="6" t="s">
        <v>2442</v>
      </c>
      <c r="T1" s="6" t="s">
        <v>1207</v>
      </c>
      <c r="U1" s="6" t="s">
        <v>1869</v>
      </c>
      <c r="V1" s="6" t="s">
        <v>1137</v>
      </c>
    </row>
    <row r="2" spans="1:22" ht="16.5" thickBot="1">
      <c r="A2" s="38" t="s">
        <v>660</v>
      </c>
      <c r="B2" s="31"/>
      <c r="C2" s="1"/>
      <c r="D2" s="7" t="str">
        <f>"Nome  "&amp;IF(B1=1,"Villaggio",IF(B1=2,"Paese",IF(B1=3,"Cittadina",IF(B1=4,"Città",IF(B1=5,"Città")))))</f>
        <v>Nome  Città</v>
      </c>
      <c r="E2" s="8" t="s">
        <v>2113</v>
      </c>
      <c r="F2" s="9"/>
      <c r="G2" s="4"/>
      <c r="L2" s="5" t="s">
        <v>1473</v>
      </c>
      <c r="M2" s="5" t="s">
        <v>668</v>
      </c>
      <c r="N2" s="5" t="s">
        <v>672</v>
      </c>
      <c r="O2" s="5" t="s">
        <v>683</v>
      </c>
      <c r="P2" s="5" t="s">
        <v>699</v>
      </c>
      <c r="Q2" s="5" t="s">
        <v>779</v>
      </c>
      <c r="R2" s="5" t="str">
        <f ca="1">"Ladro "&amp;INT(RAND()*$B$1*2)+1&amp;"° Liv. -- Svuot. Tasc."&amp;$B$1*10+INT(RAND()*20)&amp;"% -- Nasc.Ombre "&amp;$B$1*8+INT(RAND()*15)&amp;"% -- Thaco "&amp;20-(INT(RAND()*$B$1*2)+1)&amp;" -- CA "&amp;8-INT(RAND()*$B$1*2)+1&amp;" -- PF "&amp;(INT(RAND()*6)+1)*(INT(RAND()*$B$1*2)+1)+(INT(RAND()*2)+1)&amp;"-- Fer. 1d"&amp;2*(INT(RAND()*3)+1)&amp;"+"&amp;INT(RAND()*3)+1</f>
        <v>Ladro 8° Liv. -- Svuot. Tasc.43% -- Nasc.Ombre 44% -- Thaco 12 -- CA 6 -- PF 6-- Fer. 1d6+3</v>
      </c>
      <c r="S2" s="5" t="s">
        <v>2443</v>
      </c>
      <c r="T2" s="5" t="s">
        <v>1208</v>
      </c>
      <c r="U2" s="5" t="s">
        <v>1870</v>
      </c>
      <c r="V2" s="5" t="s">
        <v>1138</v>
      </c>
    </row>
    <row r="3" spans="1:22" ht="16.5" thickBot="1">
      <c r="A3" s="38" t="s">
        <v>661</v>
      </c>
      <c r="B3" s="31"/>
      <c r="C3" s="1" t="s">
        <v>679</v>
      </c>
      <c r="D3" s="10" t="s">
        <v>664</v>
      </c>
      <c r="E3" s="11">
        <f ca="1">IF(B1=1,100+INT(RAND()*50),IF(B1=2,500+INT(RAND()*500),IF(B1=3,2500+INT(RAND()*2500),IF(B1=4,10000+INT(RAND()*10000),IF(B1=5,20000+INT(RAND()*30000))))))</f>
        <v>14423</v>
      </c>
      <c r="F3" s="12" t="s">
        <v>786</v>
      </c>
      <c r="G3" s="4"/>
      <c r="L3" s="5" t="s">
        <v>1474</v>
      </c>
      <c r="M3" s="5" t="s">
        <v>669</v>
      </c>
      <c r="N3" s="5" t="s">
        <v>673</v>
      </c>
      <c r="O3" s="5" t="s">
        <v>684</v>
      </c>
      <c r="P3" s="5" t="s">
        <v>725</v>
      </c>
      <c r="Q3" s="5" t="s">
        <v>736</v>
      </c>
      <c r="R3" s="5" t="str">
        <f ca="1">"Guerriero "&amp;INT(RAND()*$B$1*2)+1&amp;"° Liv. -- Thaco "&amp;17-(INT(RAND()*$B$1*2)+1)&amp;" -- CA "&amp;5-INT(RAND()*$B$1*2)+1&amp;" -- PF "&amp;(INT(RAND()*10)+1)*(INT(RAND()*$B$1*2)+1)+(INT(RAND()*2)+1)&amp;" -- Fer. 1d"&amp;2*(INT(RAND()*4)+1)&amp;"+"&amp;INT(RAND()*4)+1</f>
        <v>Guerriero 6° Liv. -- Thaco 12 -- CA 2 -- PF 58 -- Fer. 1d4+3</v>
      </c>
      <c r="S3" s="5" t="s">
        <v>2444</v>
      </c>
      <c r="T3" s="5" t="s">
        <v>1209</v>
      </c>
      <c r="U3" s="5" t="s">
        <v>1871</v>
      </c>
      <c r="V3" s="5" t="s">
        <v>1139</v>
      </c>
    </row>
    <row r="4" spans="1:22" ht="15.75">
      <c r="A4" s="38" t="s">
        <v>662</v>
      </c>
      <c r="B4" s="31"/>
      <c r="C4" s="1"/>
      <c r="D4" s="13" t="s">
        <v>678</v>
      </c>
      <c r="E4" s="14" t="str">
        <f>INT((E3/10)*7)&amp;IF(B6=1," Umani",IF(B6=2," Elfi",IF(B6=3," Nani",IF(B6=4," Gnomi",IF(B6=5," Mezzelfi",IF(B6=6," Halfing"))))))</f>
        <v>10096 Umani</v>
      </c>
      <c r="F4" s="15" t="s">
        <v>802</v>
      </c>
      <c r="G4" s="4"/>
      <c r="L4" s="5" t="s">
        <v>1475</v>
      </c>
      <c r="M4" s="5" t="s">
        <v>670</v>
      </c>
      <c r="N4" s="5" t="s">
        <v>674</v>
      </c>
      <c r="O4" s="5" t="s">
        <v>685</v>
      </c>
      <c r="P4" s="5" t="s">
        <v>700</v>
      </c>
      <c r="Q4" s="5" t="s">
        <v>699</v>
      </c>
      <c r="R4" s="5" t="str">
        <f ca="1">"Soldato Semplice G2° -- Thaco"&amp;19-(INT(RAND()*2)+1)&amp;" -- CA "&amp;5-(INT(RAND()*2)+1)&amp;" -- PF"&amp;25-(INT(RAND()*5)+1)&amp;" -- Fer. 1d8+"&amp;(INT(RAND()*2)+1)</f>
        <v>Soldato Semplice G2° -- Thaco17 -- CA 3 -- PF23 -- Fer. 1d8+2</v>
      </c>
      <c r="S4" s="5" t="s">
        <v>2445</v>
      </c>
      <c r="T4" s="5" t="s">
        <v>1210</v>
      </c>
      <c r="U4" s="5" t="s">
        <v>1872</v>
      </c>
      <c r="V4" s="5" t="s">
        <v>1140</v>
      </c>
    </row>
    <row r="5" spans="1:22" ht="16.5" thickBot="1">
      <c r="A5" s="39" t="s">
        <v>663</v>
      </c>
      <c r="B5" s="33"/>
      <c r="C5" s="1" t="s">
        <v>655</v>
      </c>
      <c r="D5" s="13"/>
      <c r="E5" s="14" t="str">
        <f>INT((E3/10))*2&amp;IF(B7=1," Umani",IF(B7=2," Elfi",IF(B7=3," Nani",IF(B7=4," Gnomi",IF(B7=5," Mezzelfi",IF(B7=6," Halfing"))))))</f>
        <v>2884 Umani</v>
      </c>
      <c r="F5" s="16" t="s">
        <v>803</v>
      </c>
      <c r="G5" s="4"/>
      <c r="L5" s="5" t="s">
        <v>1476</v>
      </c>
      <c r="M5" s="5" t="s">
        <v>1731</v>
      </c>
      <c r="N5" s="5" t="s">
        <v>675</v>
      </c>
      <c r="O5" s="5" t="s">
        <v>689</v>
      </c>
      <c r="P5" s="5" t="s">
        <v>730</v>
      </c>
      <c r="Q5" s="5" t="s">
        <v>738</v>
      </c>
      <c r="R5" s="5" t="str">
        <f ca="1">"Sergente G5° -- Thaco"&amp;17-(INT(RAND()*2)+1)&amp;" -- CA "&amp;3-(INT(RAND()*2)+1)&amp;" -- PF"&amp;45-(INT(RAND()*5)+1)&amp;" -- Fer. 1d8+"&amp;(INT(RAND()*3)+1)</f>
        <v>Sergente G5° -- Thaco15 -- CA 2 -- PF42 -- Fer. 1d8+3</v>
      </c>
      <c r="S5" s="5" t="s">
        <v>833</v>
      </c>
      <c r="T5" s="5" t="s">
        <v>1211</v>
      </c>
      <c r="U5" s="5" t="s">
        <v>1873</v>
      </c>
      <c r="V5" s="5" t="s">
        <v>1141</v>
      </c>
    </row>
    <row r="6" spans="1:22" ht="16.5" thickBot="1">
      <c r="A6" s="36" t="s">
        <v>672</v>
      </c>
      <c r="B6" s="37">
        <v>1</v>
      </c>
      <c r="C6" s="1"/>
      <c r="D6" s="17"/>
      <c r="E6" s="18" t="str">
        <f>INT((E3/10)*1)&amp;IF(B8=1," Umani",IF(B8=2," Elfi",IF(B8=3," Nani",IF(B8=4," Gnomi",IF(B8=5," Mezzelfi",IF(B8=6," Halfing"))))))</f>
        <v>1442 Mezzelfi</v>
      </c>
      <c r="F6" s="16" t="s">
        <v>801</v>
      </c>
      <c r="G6" s="4"/>
      <c r="L6" s="5" t="s">
        <v>1477</v>
      </c>
      <c r="M6" s="5" t="s">
        <v>1732</v>
      </c>
      <c r="N6" s="5" t="s">
        <v>676</v>
      </c>
      <c r="O6" s="5" t="s">
        <v>686</v>
      </c>
      <c r="P6" s="5" t="s">
        <v>701</v>
      </c>
      <c r="Q6" s="5" t="s">
        <v>739</v>
      </c>
      <c r="R6" s="5" t="str">
        <f ca="1">"Capitano G7° -- Thaco"&amp;15-(INT(RAND()*2)+1)&amp;" -- CA "&amp;1-(INT(RAND()*2)+1)&amp;" -- PF"&amp;60-(INT(RAND()*5)+1)&amp;" -- Fer. 1d8+"&amp;(INT(RAND()*4)+1)</f>
        <v>Capitano G7° -- Thaco14 -- CA 0 -- PF59 -- Fer. 1d8+4</v>
      </c>
      <c r="S6" s="5" t="s">
        <v>834</v>
      </c>
      <c r="T6" s="5" t="s">
        <v>1212</v>
      </c>
      <c r="U6" s="5" t="s">
        <v>1874</v>
      </c>
      <c r="V6" s="5" t="s">
        <v>1142</v>
      </c>
    </row>
    <row r="7" spans="1:22" ht="16.5" thickBot="1">
      <c r="A7" s="38" t="s">
        <v>673</v>
      </c>
      <c r="B7" s="40">
        <f ca="1">INT(RAND()*6)+1</f>
        <v>1</v>
      </c>
      <c r="C7" s="1" t="s">
        <v>1862</v>
      </c>
      <c r="D7" s="19" t="s">
        <v>665</v>
      </c>
      <c r="E7" s="20"/>
      <c r="F7" s="16" t="s">
        <v>512</v>
      </c>
      <c r="G7" s="4"/>
      <c r="L7" s="5" t="s">
        <v>1478</v>
      </c>
      <c r="M7" s="5" t="s">
        <v>1733</v>
      </c>
      <c r="N7" s="5" t="s">
        <v>677</v>
      </c>
      <c r="O7" s="5" t="s">
        <v>687</v>
      </c>
      <c r="P7" s="5" t="s">
        <v>703</v>
      </c>
      <c r="Q7" s="5" t="s">
        <v>741</v>
      </c>
      <c r="R7" s="5" t="str">
        <f ca="1">"Sacerdote C3° -- Thaco"&amp;20-(INT(RAND()*2)+1)&amp;" -- CA "&amp;8-(INT(RAND()*2)+1)&amp;" -- PF"&amp;20-(INT(RAND()*5)+1)&amp;" -- Fer. 1d6+"&amp;(INT(RAND()*2)+1)</f>
        <v>Sacerdote C3° -- Thaco19 -- CA 7 -- PF18 -- Fer. 1d6+2</v>
      </c>
      <c r="S7" s="5" t="s">
        <v>835</v>
      </c>
      <c r="T7" s="5" t="s">
        <v>1213</v>
      </c>
      <c r="U7" s="5" t="s">
        <v>1875</v>
      </c>
      <c r="V7" s="5" t="s">
        <v>1143</v>
      </c>
    </row>
    <row r="8" spans="1:22" ht="15.75">
      <c r="A8" s="38" t="s">
        <v>674</v>
      </c>
      <c r="B8" s="40">
        <f ca="1">INT(RAND()*6)+1</f>
        <v>5</v>
      </c>
      <c r="C8" s="1"/>
      <c r="D8" s="10" t="s">
        <v>681</v>
      </c>
      <c r="E8" s="21" t="s">
        <v>690</v>
      </c>
      <c r="F8" s="16" t="s">
        <v>517</v>
      </c>
      <c r="G8" s="4"/>
      <c r="L8" s="5" t="s">
        <v>1479</v>
      </c>
      <c r="M8" s="5" t="s">
        <v>899</v>
      </c>
      <c r="O8" s="5" t="s">
        <v>688</v>
      </c>
      <c r="P8" s="5" t="s">
        <v>704</v>
      </c>
      <c r="Q8" s="5" t="s">
        <v>742</v>
      </c>
      <c r="R8" s="5" t="str">
        <f ca="1">"Sacerdote C5° -- Thaco"&amp;19-(INT(RAND()*2)+1)&amp;" -- CA "&amp;6-(INT(RAND()*2)+1)&amp;" -- PF"&amp;28-(INT(RAND()*5)+1)&amp;" -- Fer. 1d6+"&amp;(INT(RAND()*2)+1)</f>
        <v>Sacerdote C5° -- Thaco17 -- CA 5 -- PF26 -- Fer. 1d6+2</v>
      </c>
      <c r="S8" s="5" t="s">
        <v>836</v>
      </c>
      <c r="T8" s="5" t="s">
        <v>1215</v>
      </c>
      <c r="U8" s="5" t="s">
        <v>1876</v>
      </c>
      <c r="V8" s="5" t="s">
        <v>1144</v>
      </c>
    </row>
    <row r="9" spans="1:22" ht="12.75" customHeight="1">
      <c r="A9" s="38" t="s">
        <v>675</v>
      </c>
      <c r="B9" s="41"/>
      <c r="C9" s="1" t="s">
        <v>1135</v>
      </c>
      <c r="D9" s="22"/>
      <c r="E9" s="21" t="s">
        <v>691</v>
      </c>
      <c r="F9" s="16" t="s">
        <v>815</v>
      </c>
      <c r="G9" s="4"/>
      <c r="L9" s="5" t="s">
        <v>1480</v>
      </c>
      <c r="M9" s="5" t="s">
        <v>761</v>
      </c>
      <c r="O9" s="5" t="s">
        <v>690</v>
      </c>
      <c r="P9" s="5" t="s">
        <v>705</v>
      </c>
      <c r="Q9" s="5" t="s">
        <v>784</v>
      </c>
      <c r="R9" s="5" t="str">
        <f ca="1">"Sacerdote C8° -- Thaco"&amp;16-(INT(RAND()*2)+1)&amp;" -- CA "&amp;4-(INT(RAND()*2)+1)&amp;" -- PF"&amp;40-(INT(RAND()*5)+1)&amp;" -- Fer. 1d6+"&amp;(INT(RAND()*2)+1)</f>
        <v>Sacerdote C8° -- Thaco14 -- CA 3 -- PF37 -- Fer. 1d6+2</v>
      </c>
      <c r="S9" s="5" t="s">
        <v>837</v>
      </c>
      <c r="T9" s="5" t="s">
        <v>1214</v>
      </c>
      <c r="U9" s="5" t="s">
        <v>1877</v>
      </c>
      <c r="V9" s="5" t="s">
        <v>1145</v>
      </c>
    </row>
    <row r="10" spans="1:22" ht="13.5">
      <c r="A10" s="38" t="s">
        <v>676</v>
      </c>
      <c r="B10" s="31"/>
      <c r="C10" s="1"/>
      <c r="D10" s="22"/>
      <c r="E10" s="21" t="s">
        <v>686</v>
      </c>
      <c r="F10" s="16" t="s">
        <v>515</v>
      </c>
      <c r="G10" s="4"/>
      <c r="L10" s="5" t="s">
        <v>1481</v>
      </c>
      <c r="M10" s="5" t="s">
        <v>898</v>
      </c>
      <c r="O10" s="5" t="s">
        <v>691</v>
      </c>
      <c r="P10" s="5" t="s">
        <v>706</v>
      </c>
      <c r="Q10" s="5" t="s">
        <v>743</v>
      </c>
      <c r="R10" s="5" t="str">
        <f ca="1">"Bandito G2° -- Thaco"&amp;18-(INT(RAND()*2)+1)&amp;" -- CA "&amp;6-(INT(RAND()*2)+1)&amp;" -- PF"&amp;20-(INT(RAND()*5)+1)&amp;" -- Fer. 1d6+"&amp;(INT(RAND()*2)+1)</f>
        <v>Bandito G2° -- Thaco16 -- CA 4 -- PF16 -- Fer. 1d6+1</v>
      </c>
      <c r="S10" s="5" t="s">
        <v>838</v>
      </c>
      <c r="T10" s="5" t="s">
        <v>1216</v>
      </c>
      <c r="U10" s="5" t="s">
        <v>1878</v>
      </c>
      <c r="V10" s="5" t="s">
        <v>1146</v>
      </c>
    </row>
    <row r="11" spans="1:22" ht="14.25" thickBot="1">
      <c r="A11" s="39" t="s">
        <v>677</v>
      </c>
      <c r="B11" s="33"/>
      <c r="C11" s="23"/>
      <c r="D11" s="22"/>
      <c r="E11" s="21" t="s">
        <v>686</v>
      </c>
      <c r="F11" s="16" t="s">
        <v>515</v>
      </c>
      <c r="G11" s="4"/>
      <c r="L11" s="5" t="s">
        <v>1482</v>
      </c>
      <c r="O11" s="5" t="s">
        <v>692</v>
      </c>
      <c r="P11" s="5" t="s">
        <v>707</v>
      </c>
      <c r="Q11" s="5" t="s">
        <v>744</v>
      </c>
      <c r="R11" s="5" t="str">
        <f ca="1">"Bandito G4° -- Thaco"&amp;16-(INT(RAND()*2)+1)&amp;" -- CA "&amp;5-(INT(RAND()*2)+1)&amp;" -- PF"&amp;30-(INT(RAND()*5)+1)&amp;" -- Fer. 1d6+"&amp;(INT(RAND()*2)+1)</f>
        <v>Bandito G4° -- Thaco14 -- CA 3 -- PF25 -- Fer. 1d6+1</v>
      </c>
      <c r="S11" s="5" t="s">
        <v>839</v>
      </c>
      <c r="T11" s="5" t="s">
        <v>1217</v>
      </c>
      <c r="U11" s="5" t="s">
        <v>1879</v>
      </c>
      <c r="V11" s="5" t="s">
        <v>1147</v>
      </c>
    </row>
    <row r="12" spans="1:22" ht="14.25" thickBot="1">
      <c r="A12" s="36" t="s">
        <v>656</v>
      </c>
      <c r="B12" s="37">
        <v>2</v>
      </c>
      <c r="C12" s="24"/>
      <c r="D12" s="25"/>
      <c r="E12" s="21"/>
      <c r="F12" s="16" t="s">
        <v>788</v>
      </c>
      <c r="G12" s="4"/>
      <c r="L12" s="5" t="s">
        <v>1483</v>
      </c>
      <c r="O12" s="5" t="s">
        <v>693</v>
      </c>
      <c r="P12" s="5" t="s">
        <v>728</v>
      </c>
      <c r="Q12" s="5" t="s">
        <v>745</v>
      </c>
      <c r="R12" s="5" t="s">
        <v>788</v>
      </c>
      <c r="S12" s="5" t="s">
        <v>840</v>
      </c>
      <c r="T12" s="5" t="s">
        <v>1218</v>
      </c>
      <c r="U12" s="5" t="s">
        <v>1880</v>
      </c>
      <c r="V12" s="5" t="s">
        <v>1148</v>
      </c>
    </row>
    <row r="13" spans="1:22" ht="15.75">
      <c r="A13" s="38" t="s">
        <v>657</v>
      </c>
      <c r="B13" s="42"/>
      <c r="C13" s="26"/>
      <c r="D13" s="12" t="s">
        <v>697</v>
      </c>
      <c r="E13" s="12" t="s">
        <v>137</v>
      </c>
      <c r="F13" s="16" t="s">
        <v>788</v>
      </c>
      <c r="G13" s="4"/>
      <c r="L13" s="5" t="s">
        <v>1484</v>
      </c>
      <c r="O13" s="5" t="s">
        <v>694</v>
      </c>
      <c r="P13" s="5" t="s">
        <v>732</v>
      </c>
      <c r="Q13" s="5" t="s">
        <v>746</v>
      </c>
      <c r="R13" s="5" t="str">
        <f ca="1">"Mago 2° -- Thaco"&amp;20-(INT(RAND()*2)+1)&amp;" -- CA "&amp;10-(INT(RAND()*2)+1)&amp;" -- PF"&amp;15-(INT(RAND()*5)+1)&amp;" -- Fer. 1d3+"&amp;(INT(RAND()*2)+1)</f>
        <v>Mago 2° -- Thaco18 -- CA 9 -- PF13 -- Fer. 1d3+2</v>
      </c>
      <c r="S13" s="5" t="s">
        <v>841</v>
      </c>
      <c r="T13" s="5" t="s">
        <v>1219</v>
      </c>
      <c r="U13" s="5" t="s">
        <v>1881</v>
      </c>
      <c r="V13" s="5" t="s">
        <v>1149</v>
      </c>
    </row>
    <row r="14" spans="1:22" ht="13.5" thickBot="1">
      <c r="A14" s="39" t="s">
        <v>658</v>
      </c>
      <c r="B14" s="33"/>
      <c r="C14" s="24"/>
      <c r="D14" s="16" t="s">
        <v>779</v>
      </c>
      <c r="E14" s="16" t="s">
        <v>373</v>
      </c>
      <c r="F14" s="16" t="s">
        <v>509</v>
      </c>
      <c r="G14" s="4"/>
      <c r="L14" s="5" t="s">
        <v>1485</v>
      </c>
      <c r="O14" s="5" t="s">
        <v>695</v>
      </c>
      <c r="P14" s="5" t="s">
        <v>708</v>
      </c>
      <c r="Q14" s="5" t="s">
        <v>764</v>
      </c>
      <c r="R14" s="5" t="str">
        <f ca="1">"Mago 4° -- Thaco"&amp;20-(INT(RAND()*2)+1)&amp;" -- CA "&amp;9-(INT(RAND()*2)+1)&amp;" -- PF"&amp;20-(INT(RAND()*5)+1)&amp;" -- Fer. 1d3+"&amp;(INT(RAND()*2)+1)</f>
        <v>Mago 4° -- Thaco19 -- CA 8 -- PF18 -- Fer. 1d3+2</v>
      </c>
      <c r="S14" s="5" t="s">
        <v>842</v>
      </c>
      <c r="T14" s="5" t="s">
        <v>1220</v>
      </c>
      <c r="U14" s="5" t="s">
        <v>1882</v>
      </c>
      <c r="V14" s="5" t="s">
        <v>1150</v>
      </c>
    </row>
    <row r="15" spans="1:22" ht="12.75">
      <c r="A15" s="36" t="s">
        <v>1863</v>
      </c>
      <c r="B15" s="37">
        <v>3</v>
      </c>
      <c r="C15" s="24"/>
      <c r="D15" s="16" t="s">
        <v>736</v>
      </c>
      <c r="E15" s="16" t="s">
        <v>572</v>
      </c>
      <c r="F15" s="16" t="s">
        <v>2402</v>
      </c>
      <c r="G15" s="4"/>
      <c r="L15" s="5" t="s">
        <v>1486</v>
      </c>
      <c r="O15" s="5" t="s">
        <v>696</v>
      </c>
      <c r="P15" s="5" t="s">
        <v>709</v>
      </c>
      <c r="Q15" s="5" t="s">
        <v>767</v>
      </c>
      <c r="R15" s="5" t="str">
        <f ca="1">"Mago 6° -- Thaco"&amp;19-(INT(RAND()*2)+1)&amp;" -- CA "&amp;8-(INT(RAND()*2)+1)&amp;" -- PF"&amp;25-(INT(RAND()*5)+1)&amp;" -- Fer. 1d3+"&amp;(INT(RAND()*2)+1)</f>
        <v>Mago 6° -- Thaco17 -- CA 6 -- PF23 -- Fer. 1d3+1</v>
      </c>
      <c r="S15" s="5" t="s">
        <v>843</v>
      </c>
      <c r="T15" s="5" t="s">
        <v>1221</v>
      </c>
      <c r="U15" s="5" t="s">
        <v>1883</v>
      </c>
      <c r="V15" s="5" t="s">
        <v>1151</v>
      </c>
    </row>
    <row r="16" spans="1:22" ht="12.75">
      <c r="A16" s="38" t="s">
        <v>1864</v>
      </c>
      <c r="B16" s="31">
        <f>B15-1</f>
        <v>2</v>
      </c>
      <c r="C16" s="24"/>
      <c r="D16" s="16" t="s">
        <v>699</v>
      </c>
      <c r="E16" s="16" t="s">
        <v>558</v>
      </c>
      <c r="F16" s="16" t="s">
        <v>516</v>
      </c>
      <c r="G16" s="4"/>
      <c r="L16" s="5" t="s">
        <v>1487</v>
      </c>
      <c r="P16" s="5" t="s">
        <v>710</v>
      </c>
      <c r="Q16" s="5" t="s">
        <v>770</v>
      </c>
      <c r="R16" s="5" t="str">
        <f ca="1">"Mago 8° -- Thaco"&amp;18-(INT(RAND()*2)+1)&amp;" -- CA "&amp;7-(INT(RAND()*2)+1)&amp;" -- PF"&amp;30-(INT(RAND()*5)+1)&amp;" -- Fer. 1d3+"&amp;(INT(RAND()*2)+1)</f>
        <v>Mago 8° -- Thaco17 -- CA 6 -- PF28 -- Fer. 1d3+2</v>
      </c>
      <c r="S16" s="5" t="s">
        <v>844</v>
      </c>
      <c r="T16" s="5" t="s">
        <v>1222</v>
      </c>
      <c r="U16" s="5" t="s">
        <v>1884</v>
      </c>
      <c r="V16" s="5" t="s">
        <v>1152</v>
      </c>
    </row>
    <row r="17" spans="1:22" ht="12.75">
      <c r="A17" s="38" t="s">
        <v>1865</v>
      </c>
      <c r="B17" s="31"/>
      <c r="C17" s="24"/>
      <c r="D17" s="16" t="s">
        <v>699</v>
      </c>
      <c r="E17" s="16" t="s">
        <v>218</v>
      </c>
      <c r="F17" s="16" t="s">
        <v>2415</v>
      </c>
      <c r="G17" s="4"/>
      <c r="L17" s="5" t="s">
        <v>1488</v>
      </c>
      <c r="P17" s="5" t="s">
        <v>711</v>
      </c>
      <c r="Q17" s="5" t="s">
        <v>766</v>
      </c>
      <c r="R17" s="5" t="s">
        <v>789</v>
      </c>
      <c r="S17" s="5" t="s">
        <v>845</v>
      </c>
      <c r="T17" s="5" t="s">
        <v>1223</v>
      </c>
      <c r="U17" s="5" t="s">
        <v>1885</v>
      </c>
      <c r="V17" s="5" t="s">
        <v>1153</v>
      </c>
    </row>
    <row r="18" spans="1:22" ht="12.75">
      <c r="A18" s="38" t="s">
        <v>1866</v>
      </c>
      <c r="B18" s="31"/>
      <c r="C18" s="24"/>
      <c r="D18" s="16" t="s">
        <v>699</v>
      </c>
      <c r="E18" s="16" t="s">
        <v>924</v>
      </c>
      <c r="F18" s="16" t="s">
        <v>2420</v>
      </c>
      <c r="G18" s="4"/>
      <c r="L18" s="5" t="s">
        <v>1489</v>
      </c>
      <c r="P18" s="5" t="s">
        <v>712</v>
      </c>
      <c r="Q18" s="5" t="s">
        <v>772</v>
      </c>
      <c r="R18" s="5" t="str">
        <f ca="1">"Marinaio G2° -- Thaco"&amp;18-(INT(RAND()*2)+1)&amp;" -- CA "&amp;6-(INT(RAND()*2)+1)&amp;" -- PF"&amp;20-(INT(RAND()*5)+1)&amp;" -- Fer. 1d6+"&amp;(INT(RAND()*2)+1)</f>
        <v>Marinaio G2° -- Thaco16 -- CA 4 -- PF16 -- Fer. 1d6+2</v>
      </c>
      <c r="S18" s="5" t="s">
        <v>846</v>
      </c>
      <c r="T18" s="5" t="s">
        <v>1224</v>
      </c>
      <c r="U18" s="5" t="s">
        <v>1886</v>
      </c>
      <c r="V18" s="5" t="s">
        <v>1154</v>
      </c>
    </row>
    <row r="19" spans="1:22" ht="13.5" thickBot="1">
      <c r="A19" s="39" t="s">
        <v>1867</v>
      </c>
      <c r="B19" s="33"/>
      <c r="C19" s="24"/>
      <c r="D19" s="16" t="s">
        <v>699</v>
      </c>
      <c r="E19" s="16" t="s">
        <v>925</v>
      </c>
      <c r="F19" s="16" t="s">
        <v>794</v>
      </c>
      <c r="G19" s="4"/>
      <c r="L19" s="5" t="s">
        <v>1490</v>
      </c>
      <c r="P19" s="5" t="s">
        <v>713</v>
      </c>
      <c r="Q19" s="5" t="s">
        <v>769</v>
      </c>
      <c r="R19" s="5" t="str">
        <f ca="1">"Lupo Mannaro -- Thaco"&amp;18-(INT(RAND()*2)+1)&amp;" -- CA "&amp;6-(INT(RAND()*2)+1)&amp;" -- PF"&amp;20+(INT(RAND()*5)+1)&amp;" -- Fer. 1d6+2/1d6+2"</f>
        <v>Lupo Mannaro -- Thaco17 -- CA 4 -- PF22 -- Fer. 1d6+2/1d6+2</v>
      </c>
      <c r="S19" s="5" t="s">
        <v>847</v>
      </c>
      <c r="T19" s="5" t="s">
        <v>1225</v>
      </c>
      <c r="U19" s="5" t="s">
        <v>1887</v>
      </c>
      <c r="V19" s="5" t="s">
        <v>1155</v>
      </c>
    </row>
    <row r="20" spans="1:22" ht="12.75">
      <c r="A20" s="36" t="s">
        <v>1863</v>
      </c>
      <c r="B20" s="37">
        <v>2</v>
      </c>
      <c r="C20" s="24"/>
      <c r="D20" s="16" t="s">
        <v>699</v>
      </c>
      <c r="E20" s="16" t="s">
        <v>1419</v>
      </c>
      <c r="F20" s="16" t="s">
        <v>508</v>
      </c>
      <c r="G20" s="4"/>
      <c r="L20" s="5" t="s">
        <v>1491</v>
      </c>
      <c r="P20" s="5" t="s">
        <v>733</v>
      </c>
      <c r="Q20" s="5" t="s">
        <v>765</v>
      </c>
      <c r="R20" s="5" t="str">
        <f ca="1">"Centauro -- Thaco17 -- CA 5 -- PF"&amp;25+(INT(RAND()*5)+1)&amp;" -- Fer. 1d6/1d6 + Arco(1d6+1)"</f>
        <v>Centauro -- Thaco17 -- CA 5 -- PF28 -- Fer. 1d6/1d6 + Arco(1d6+1)</v>
      </c>
      <c r="S20" s="5" t="s">
        <v>848</v>
      </c>
      <c r="T20" s="5" t="s">
        <v>1226</v>
      </c>
      <c r="U20" s="5" t="s">
        <v>1888</v>
      </c>
      <c r="V20" s="5" t="s">
        <v>1156</v>
      </c>
    </row>
    <row r="21" spans="1:22" ht="12.75">
      <c r="A21" s="38" t="s">
        <v>1864</v>
      </c>
      <c r="B21" s="31">
        <f>B20-1</f>
        <v>1</v>
      </c>
      <c r="C21" s="24"/>
      <c r="D21" s="16" t="s">
        <v>699</v>
      </c>
      <c r="E21" s="16" t="s">
        <v>1205</v>
      </c>
      <c r="F21" s="16" t="s">
        <v>514</v>
      </c>
      <c r="G21" s="4"/>
      <c r="L21" s="5" t="s">
        <v>1492</v>
      </c>
      <c r="P21" s="5" t="s">
        <v>714</v>
      </c>
      <c r="Q21" s="5" t="s">
        <v>768</v>
      </c>
      <c r="R21" s="5" t="s">
        <v>793</v>
      </c>
      <c r="S21" s="5" t="s">
        <v>849</v>
      </c>
      <c r="T21" s="5" t="s">
        <v>1227</v>
      </c>
      <c r="U21" s="5" t="s">
        <v>1889</v>
      </c>
      <c r="V21" s="5" t="s">
        <v>1157</v>
      </c>
    </row>
    <row r="22" spans="1:22" ht="12.75">
      <c r="A22" s="38" t="s">
        <v>1865</v>
      </c>
      <c r="B22" s="31"/>
      <c r="C22" s="24"/>
      <c r="D22" s="16" t="s">
        <v>738</v>
      </c>
      <c r="E22" s="16"/>
      <c r="F22" s="16" t="s">
        <v>513</v>
      </c>
      <c r="G22" s="4"/>
      <c r="L22" s="5" t="s">
        <v>1493</v>
      </c>
      <c r="P22" s="5" t="s">
        <v>717</v>
      </c>
      <c r="Q22" s="5" t="s">
        <v>771</v>
      </c>
      <c r="R22" s="5" t="s">
        <v>794</v>
      </c>
      <c r="S22" s="5" t="s">
        <v>850</v>
      </c>
      <c r="T22" s="5" t="s">
        <v>1228</v>
      </c>
      <c r="U22" s="5" t="s">
        <v>1890</v>
      </c>
      <c r="V22" s="5" t="s">
        <v>1158</v>
      </c>
    </row>
    <row r="23" spans="1:22" ht="12.75">
      <c r="A23" s="38" t="s">
        <v>1866</v>
      </c>
      <c r="B23" s="31"/>
      <c r="C23" s="24"/>
      <c r="D23" s="16" t="s">
        <v>738</v>
      </c>
      <c r="E23" s="16"/>
      <c r="F23" s="16" t="s">
        <v>2423</v>
      </c>
      <c r="G23" s="4"/>
      <c r="L23" s="5" t="s">
        <v>1494</v>
      </c>
      <c r="P23" s="5" t="s">
        <v>715</v>
      </c>
      <c r="Q23" s="5" t="s">
        <v>776</v>
      </c>
      <c r="R23" s="5" t="s">
        <v>795</v>
      </c>
      <c r="S23" s="5" t="s">
        <v>851</v>
      </c>
      <c r="T23" s="5" t="s">
        <v>1860</v>
      </c>
      <c r="U23" s="5" t="s">
        <v>1891</v>
      </c>
      <c r="V23" s="5" t="s">
        <v>1159</v>
      </c>
    </row>
    <row r="24" spans="1:22" ht="13.5" thickBot="1">
      <c r="A24" s="39" t="s">
        <v>1867</v>
      </c>
      <c r="B24" s="33"/>
      <c r="C24" s="24"/>
      <c r="D24" s="16" t="s">
        <v>738</v>
      </c>
      <c r="E24" s="16"/>
      <c r="F24" s="16" t="s">
        <v>511</v>
      </c>
      <c r="G24" s="4"/>
      <c r="L24" s="5" t="s">
        <v>1495</v>
      </c>
      <c r="P24" s="5" t="s">
        <v>716</v>
      </c>
      <c r="Q24" s="5" t="s">
        <v>749</v>
      </c>
      <c r="R24" s="5" t="s">
        <v>796</v>
      </c>
      <c r="S24" s="5" t="s">
        <v>852</v>
      </c>
      <c r="T24" s="5" t="s">
        <v>1229</v>
      </c>
      <c r="U24" s="5" t="s">
        <v>1892</v>
      </c>
      <c r="V24" s="5" t="s">
        <v>1160</v>
      </c>
    </row>
    <row r="25" spans="3:22" ht="12.75">
      <c r="C25" s="24"/>
      <c r="D25" s="16" t="s">
        <v>784</v>
      </c>
      <c r="E25" s="16"/>
      <c r="F25" s="16" t="s">
        <v>510</v>
      </c>
      <c r="G25" s="4"/>
      <c r="L25" s="5" t="s">
        <v>1496</v>
      </c>
      <c r="P25" s="5" t="s">
        <v>718</v>
      </c>
      <c r="Q25" s="5" t="s">
        <v>748</v>
      </c>
      <c r="R25" s="5" t="s">
        <v>798</v>
      </c>
      <c r="S25" s="5" t="s">
        <v>853</v>
      </c>
      <c r="T25" s="5" t="s">
        <v>1230</v>
      </c>
      <c r="U25" s="5" t="s">
        <v>1893</v>
      </c>
      <c r="V25" s="5" t="s">
        <v>1161</v>
      </c>
    </row>
    <row r="26" spans="3:22" ht="12.75">
      <c r="C26" s="24"/>
      <c r="D26" s="16" t="s">
        <v>785</v>
      </c>
      <c r="E26" s="16"/>
      <c r="F26" s="16" t="s">
        <v>2421</v>
      </c>
      <c r="G26" s="4"/>
      <c r="L26" s="5" t="s">
        <v>1497</v>
      </c>
      <c r="P26" s="5" t="s">
        <v>719</v>
      </c>
      <c r="Q26" s="5" t="s">
        <v>750</v>
      </c>
      <c r="R26" s="5" t="s">
        <v>797</v>
      </c>
      <c r="S26" s="5" t="s">
        <v>854</v>
      </c>
      <c r="T26" s="5" t="s">
        <v>1231</v>
      </c>
      <c r="U26" s="5" t="s">
        <v>1894</v>
      </c>
      <c r="V26" s="5" t="s">
        <v>1162</v>
      </c>
    </row>
    <row r="27" spans="3:22" ht="12.75">
      <c r="C27" s="24"/>
      <c r="D27" s="16" t="s">
        <v>766</v>
      </c>
      <c r="E27" s="16"/>
      <c r="F27" s="16" t="s">
        <v>2400</v>
      </c>
      <c r="G27" s="4"/>
      <c r="L27" s="5" t="s">
        <v>1498</v>
      </c>
      <c r="P27" s="5" t="s">
        <v>727</v>
      </c>
      <c r="Q27" s="5" t="s">
        <v>751</v>
      </c>
      <c r="R27" s="5" t="s">
        <v>799</v>
      </c>
      <c r="S27" s="5" t="s">
        <v>855</v>
      </c>
      <c r="T27" s="5" t="s">
        <v>1232</v>
      </c>
      <c r="U27" s="5" t="s">
        <v>1895</v>
      </c>
      <c r="V27" s="5" t="s">
        <v>1163</v>
      </c>
    </row>
    <row r="28" spans="3:22" ht="13.5" thickBot="1">
      <c r="C28" s="24"/>
      <c r="D28" s="16" t="s">
        <v>769</v>
      </c>
      <c r="E28" s="27"/>
      <c r="F28" s="16"/>
      <c r="G28" s="4"/>
      <c r="L28" s="5" t="s">
        <v>1499</v>
      </c>
      <c r="P28" s="5" t="s">
        <v>720</v>
      </c>
      <c r="Q28" s="5" t="s">
        <v>757</v>
      </c>
      <c r="R28" s="5" t="s">
        <v>800</v>
      </c>
      <c r="S28" s="5" t="s">
        <v>856</v>
      </c>
      <c r="T28" s="5" t="s">
        <v>1233</v>
      </c>
      <c r="U28" s="5" t="s">
        <v>1896</v>
      </c>
      <c r="V28" s="5" t="s">
        <v>1164</v>
      </c>
    </row>
    <row r="29" spans="3:22" ht="16.5" thickBot="1">
      <c r="C29" s="24"/>
      <c r="D29" s="16" t="s">
        <v>765</v>
      </c>
      <c r="E29" s="12" t="s">
        <v>1868</v>
      </c>
      <c r="F29" s="16"/>
      <c r="G29" s="4"/>
      <c r="L29" s="5" t="s">
        <v>1500</v>
      </c>
      <c r="P29" s="5" t="s">
        <v>721</v>
      </c>
      <c r="Q29" s="5" t="s">
        <v>758</v>
      </c>
      <c r="R29" s="5" t="s">
        <v>801</v>
      </c>
      <c r="S29" s="5" t="s">
        <v>857</v>
      </c>
      <c r="T29" s="5" t="s">
        <v>1234</v>
      </c>
      <c r="U29" s="5" t="s">
        <v>1897</v>
      </c>
      <c r="V29" s="5" t="s">
        <v>1165</v>
      </c>
    </row>
    <row r="30" spans="3:22" ht="15.75">
      <c r="C30" s="24"/>
      <c r="D30" s="16" t="s">
        <v>768</v>
      </c>
      <c r="E30" s="12" t="s">
        <v>1134</v>
      </c>
      <c r="F30" s="16"/>
      <c r="G30" s="4"/>
      <c r="L30" s="5" t="s">
        <v>1501</v>
      </c>
      <c r="P30" s="5" t="s">
        <v>726</v>
      </c>
      <c r="Q30" s="5" t="s">
        <v>759</v>
      </c>
      <c r="R30" s="5" t="s">
        <v>802</v>
      </c>
      <c r="S30" s="5" t="s">
        <v>858</v>
      </c>
      <c r="T30" s="5" t="s">
        <v>1235</v>
      </c>
      <c r="U30" s="5" t="s">
        <v>1898</v>
      </c>
      <c r="V30" s="5" t="s">
        <v>1166</v>
      </c>
    </row>
    <row r="31" spans="3:22" ht="12.75">
      <c r="C31" s="24"/>
      <c r="D31" s="16" t="s">
        <v>771</v>
      </c>
      <c r="E31" s="28" t="s">
        <v>1097</v>
      </c>
      <c r="F31" s="16"/>
      <c r="G31" s="4"/>
      <c r="L31" s="5" t="s">
        <v>1502</v>
      </c>
      <c r="P31" s="5" t="s">
        <v>722</v>
      </c>
      <c r="Q31" s="5" t="s">
        <v>760</v>
      </c>
      <c r="R31" s="5" t="s">
        <v>803</v>
      </c>
      <c r="S31" s="5" t="s">
        <v>859</v>
      </c>
      <c r="T31" s="5" t="s">
        <v>1236</v>
      </c>
      <c r="U31" s="5" t="s">
        <v>1899</v>
      </c>
      <c r="V31" s="5" t="s">
        <v>1167</v>
      </c>
    </row>
    <row r="32" spans="3:22" ht="12.75">
      <c r="C32" s="24"/>
      <c r="D32" s="16" t="s">
        <v>751</v>
      </c>
      <c r="E32" s="28" t="s">
        <v>1064</v>
      </c>
      <c r="F32" s="16"/>
      <c r="G32" s="4"/>
      <c r="L32" s="5" t="s">
        <v>1503</v>
      </c>
      <c r="P32" s="5" t="s">
        <v>729</v>
      </c>
      <c r="Q32" s="5" t="s">
        <v>761</v>
      </c>
      <c r="R32" s="5" t="s">
        <v>2400</v>
      </c>
      <c r="S32" s="5" t="s">
        <v>860</v>
      </c>
      <c r="T32" s="5" t="s">
        <v>1237</v>
      </c>
      <c r="U32" s="5" t="s">
        <v>1900</v>
      </c>
      <c r="V32" s="5" t="s">
        <v>1168</v>
      </c>
    </row>
    <row r="33" spans="3:22" ht="13.5" thickBot="1">
      <c r="C33" s="24"/>
      <c r="D33" s="16" t="s">
        <v>791</v>
      </c>
      <c r="E33" s="28" t="s">
        <v>1879</v>
      </c>
      <c r="F33" s="27"/>
      <c r="G33" s="4"/>
      <c r="L33" s="5" t="s">
        <v>1504</v>
      </c>
      <c r="P33" s="5" t="s">
        <v>723</v>
      </c>
      <c r="Q33" s="5" t="s">
        <v>762</v>
      </c>
      <c r="R33" s="5" t="s">
        <v>2401</v>
      </c>
      <c r="S33" s="5" t="s">
        <v>861</v>
      </c>
      <c r="T33" s="5" t="s">
        <v>1238</v>
      </c>
      <c r="U33" s="5" t="s">
        <v>1901</v>
      </c>
      <c r="V33" s="5" t="s">
        <v>1169</v>
      </c>
    </row>
    <row r="34" spans="3:22" ht="16.5" thickBot="1">
      <c r="C34" s="24"/>
      <c r="D34" s="16" t="s">
        <v>791</v>
      </c>
      <c r="E34" s="28" t="s">
        <v>53</v>
      </c>
      <c r="F34" s="12" t="s">
        <v>1861</v>
      </c>
      <c r="G34" s="4"/>
      <c r="L34" s="5" t="s">
        <v>1505</v>
      </c>
      <c r="P34" s="5" t="s">
        <v>724</v>
      </c>
      <c r="Q34" s="5" t="s">
        <v>763</v>
      </c>
      <c r="R34" s="5" t="s">
        <v>2402</v>
      </c>
      <c r="S34" s="5" t="s">
        <v>862</v>
      </c>
      <c r="T34" s="5" t="s">
        <v>1239</v>
      </c>
      <c r="U34" s="5" t="s">
        <v>1902</v>
      </c>
      <c r="V34" s="5" t="s">
        <v>1170</v>
      </c>
    </row>
    <row r="35" spans="3:22" ht="12.75">
      <c r="C35" s="24"/>
      <c r="D35" s="16" t="s">
        <v>792</v>
      </c>
      <c r="E35" s="28" t="s">
        <v>1098</v>
      </c>
      <c r="F35" s="15" t="s">
        <v>1236</v>
      </c>
      <c r="G35" s="4"/>
      <c r="L35" s="5" t="s">
        <v>1506</v>
      </c>
      <c r="P35" s="5" t="s">
        <v>734</v>
      </c>
      <c r="Q35" s="5" t="s">
        <v>694</v>
      </c>
      <c r="R35" s="5" t="s">
        <v>2403</v>
      </c>
      <c r="S35" s="5" t="s">
        <v>863</v>
      </c>
      <c r="T35" s="5" t="s">
        <v>1240</v>
      </c>
      <c r="U35" s="5" t="s">
        <v>1903</v>
      </c>
      <c r="V35" s="5" t="s">
        <v>1171</v>
      </c>
    </row>
    <row r="36" spans="3:22" ht="12.75">
      <c r="C36" s="24"/>
      <c r="D36" s="16" t="s">
        <v>757</v>
      </c>
      <c r="E36" s="28" t="s">
        <v>5</v>
      </c>
      <c r="F36" s="16" t="s">
        <v>1246</v>
      </c>
      <c r="G36" s="4"/>
      <c r="L36" s="5" t="s">
        <v>1507</v>
      </c>
      <c r="P36" s="5" t="s">
        <v>702</v>
      </c>
      <c r="Q36" s="5" t="s">
        <v>752</v>
      </c>
      <c r="R36" s="5" t="str">
        <f ca="1">"5 Soldato Semplice G2° -- Thaco"&amp;19-(INT(RAND()*2)+1)&amp;" -- CA "&amp;5-(INT(RAND()*2)+1)&amp;" -- PF"&amp;25-(INT(RAND()*5)+1)&amp;" -- Fer. 1d8+"&amp;(INT(RAND()*2)+1)</f>
        <v>5 Soldato Semplice G2° -- Thaco18 -- CA 3 -- PF22 -- Fer. 1d8+1</v>
      </c>
      <c r="S36" s="5" t="s">
        <v>864</v>
      </c>
      <c r="T36" s="5" t="s">
        <v>1241</v>
      </c>
      <c r="U36" s="5" t="s">
        <v>1904</v>
      </c>
      <c r="V36" s="5" t="s">
        <v>1172</v>
      </c>
    </row>
    <row r="37" spans="3:22" ht="12.75">
      <c r="C37" s="24"/>
      <c r="D37" s="16" t="s">
        <v>759</v>
      </c>
      <c r="E37" s="28" t="s">
        <v>108</v>
      </c>
      <c r="F37" s="16" t="s">
        <v>1215</v>
      </c>
      <c r="G37" s="4"/>
      <c r="L37" s="5" t="s">
        <v>1508</v>
      </c>
      <c r="P37" s="5" t="s">
        <v>702</v>
      </c>
      <c r="Q37" s="5" t="s">
        <v>774</v>
      </c>
      <c r="R37" s="5" t="str">
        <f ca="1">"2 Sergente G5° -- Thaco"&amp;17-(INT(RAND()*2)+1)&amp;" -- CA "&amp;3-(INT(RAND()*2)+1)&amp;" -- PF"&amp;45-(INT(RAND()*5)+1)&amp;" -- Fer. 1d8+"&amp;(INT(RAND()*3)+1)</f>
        <v>2 Sergente G5° -- Thaco15 -- CA 2 -- PF40 -- Fer. 1d8+1</v>
      </c>
      <c r="S37" s="5" t="s">
        <v>865</v>
      </c>
      <c r="T37" s="5" t="s">
        <v>1242</v>
      </c>
      <c r="U37" s="5" t="s">
        <v>1905</v>
      </c>
      <c r="V37" s="5" t="s">
        <v>1173</v>
      </c>
    </row>
    <row r="38" spans="3:22" ht="12.75">
      <c r="C38" s="24"/>
      <c r="D38" s="16" t="s">
        <v>763</v>
      </c>
      <c r="E38" s="28" t="s">
        <v>36</v>
      </c>
      <c r="F38" s="16" t="s">
        <v>1255</v>
      </c>
      <c r="G38" s="4"/>
      <c r="L38" s="5" t="s">
        <v>1509</v>
      </c>
      <c r="P38" s="5" t="s">
        <v>702</v>
      </c>
      <c r="Q38" s="5" t="s">
        <v>737</v>
      </c>
      <c r="R38" s="5" t="str">
        <f ca="1">"2 Capitano G7° -- Thaco"&amp;15-(INT(RAND()*2)+1)&amp;" -- CA "&amp;1-(INT(RAND()*2)+1)&amp;" -- PF"&amp;60-(INT(RAND()*5)+1)&amp;" -- Fer. 1d8+"&amp;(INT(RAND()*4)+1)</f>
        <v>2 Capitano G7° -- Thaco14 -- CA -1 -- PF59 -- Fer. 1d8+4</v>
      </c>
      <c r="S38" s="5" t="s">
        <v>866</v>
      </c>
      <c r="T38" s="5" t="s">
        <v>1243</v>
      </c>
      <c r="U38" s="5" t="s">
        <v>1906</v>
      </c>
      <c r="V38" s="5" t="s">
        <v>1174</v>
      </c>
    </row>
    <row r="39" spans="3:22" ht="12.75">
      <c r="C39" s="24"/>
      <c r="D39" s="16" t="s">
        <v>737</v>
      </c>
      <c r="E39" s="28" t="s">
        <v>40</v>
      </c>
      <c r="F39" s="16"/>
      <c r="G39" s="4"/>
      <c r="L39" s="5" t="s">
        <v>1510</v>
      </c>
      <c r="P39" s="5" t="s">
        <v>702</v>
      </c>
      <c r="Q39" s="5" t="s">
        <v>785</v>
      </c>
      <c r="R39" s="5" t="str">
        <f ca="1">"Sacerdote C3° -- Thaco"&amp;20-(INT(RAND()*2)+1)&amp;" -- CA "&amp;8-(INT(RAND()*2)+1)&amp;" -- PF"&amp;20-(INT(RAND()*5)+1)&amp;" -- Fer. 1d6+"&amp;(INT(RAND()*2)+1)</f>
        <v>Sacerdote C3° -- Thaco19 -- CA 7 -- PF16 -- Fer. 1d6+1</v>
      </c>
      <c r="S39" s="5" t="s">
        <v>867</v>
      </c>
      <c r="T39" s="5" t="s">
        <v>1244</v>
      </c>
      <c r="U39" s="5" t="s">
        <v>1907</v>
      </c>
      <c r="V39" s="5" t="s">
        <v>1175</v>
      </c>
    </row>
    <row r="40" spans="3:22" ht="12.75">
      <c r="C40" s="24"/>
      <c r="D40" s="16" t="s">
        <v>755</v>
      </c>
      <c r="E40" s="28" t="s">
        <v>19</v>
      </c>
      <c r="F40" s="16"/>
      <c r="G40" s="4"/>
      <c r="L40" s="5" t="s">
        <v>1511</v>
      </c>
      <c r="P40" s="5" t="s">
        <v>702</v>
      </c>
      <c r="Q40" s="5" t="s">
        <v>756</v>
      </c>
      <c r="R40" s="5" t="str">
        <f ca="1">"Sacerdote C5° -- Thaco"&amp;19-(INT(RAND()*2)+1)&amp;" -- CA "&amp;6-(INT(RAND()*2)+1)&amp;" -- PF"&amp;28-(INT(RAND()*5)+1)&amp;" -- Fer. 1d6+"&amp;(INT(RAND()*2)+1)</f>
        <v>Sacerdote C5° -- Thaco17 -- CA 5 -- PF25 -- Fer. 1d6+2</v>
      </c>
      <c r="S40" s="5" t="s">
        <v>868</v>
      </c>
      <c r="T40" s="5" t="s">
        <v>1245</v>
      </c>
      <c r="U40" s="5" t="s">
        <v>1908</v>
      </c>
      <c r="V40" s="5" t="s">
        <v>1176</v>
      </c>
    </row>
    <row r="41" spans="3:22" ht="12.75">
      <c r="C41" s="24"/>
      <c r="D41" s="16" t="s">
        <v>753</v>
      </c>
      <c r="E41" s="28" t="s">
        <v>1383</v>
      </c>
      <c r="F41" s="16"/>
      <c r="G41" s="4"/>
      <c r="L41" s="5" t="s">
        <v>1512</v>
      </c>
      <c r="P41" s="5" t="s">
        <v>702</v>
      </c>
      <c r="Q41" s="5" t="s">
        <v>781</v>
      </c>
      <c r="R41" s="5" t="str">
        <f ca="1">"Sacerdote C8° -- Thaco"&amp;16-(INT(RAND()*2)+1)&amp;" -- CA "&amp;4-(INT(RAND()*2)+1)&amp;" -- PF"&amp;40-(INT(RAND()*5)+1)&amp;" -- Fer. 1d6+"&amp;(INT(RAND()*2)+1)</f>
        <v>Sacerdote C8° -- Thaco14 -- CA 2 -- PF37 -- Fer. 1d6+2</v>
      </c>
      <c r="S41" s="5" t="s">
        <v>869</v>
      </c>
      <c r="T41" s="5" t="s">
        <v>1246</v>
      </c>
      <c r="U41" s="5" t="s">
        <v>1909</v>
      </c>
      <c r="V41" s="5" t="s">
        <v>1177</v>
      </c>
    </row>
    <row r="42" spans="3:22" ht="12.75">
      <c r="C42" s="24"/>
      <c r="D42" s="16" t="s">
        <v>753</v>
      </c>
      <c r="E42" s="28" t="s">
        <v>1405</v>
      </c>
      <c r="F42" s="16"/>
      <c r="G42" s="4"/>
      <c r="L42" s="5" t="s">
        <v>1513</v>
      </c>
      <c r="P42" s="5" t="s">
        <v>702</v>
      </c>
      <c r="Q42" s="5" t="s">
        <v>755</v>
      </c>
      <c r="R42" s="5" t="str">
        <f ca="1">"Bandito G2° -- Thaco"&amp;18-(INT(RAND()*2)+1)&amp;" -- CA "&amp;6-(INT(RAND()*2)+1)&amp;" -- PF"&amp;20-(INT(RAND()*5)+1)&amp;" -- Fer. 1d6+"&amp;(INT(RAND()*2)+1)</f>
        <v>Bandito G2° -- Thaco17 -- CA 5 -- PF17 -- Fer. 1d6+1</v>
      </c>
      <c r="S42" s="5" t="s">
        <v>870</v>
      </c>
      <c r="T42" s="5" t="s">
        <v>1247</v>
      </c>
      <c r="U42" s="5" t="s">
        <v>1910</v>
      </c>
      <c r="V42" s="5" t="s">
        <v>1178</v>
      </c>
    </row>
    <row r="43" spans="3:22" ht="12.75">
      <c r="C43" s="24"/>
      <c r="D43" s="16" t="s">
        <v>773</v>
      </c>
      <c r="E43" s="28" t="s">
        <v>1348</v>
      </c>
      <c r="F43" s="16"/>
      <c r="G43" s="4"/>
      <c r="L43" s="5" t="s">
        <v>1514</v>
      </c>
      <c r="P43" s="5" t="s">
        <v>699</v>
      </c>
      <c r="Q43" s="5" t="s">
        <v>753</v>
      </c>
      <c r="R43" s="5" t="str">
        <f ca="1">"Bandito G4° -- Thaco"&amp;16-(INT(RAND()*2)+1)&amp;" -- CA "&amp;5-(INT(RAND()*2)+1)&amp;" -- PF"&amp;30-(INT(RAND()*5)+1)&amp;" -- Fer. 1d6+"&amp;(INT(RAND()*2)+1)</f>
        <v>Bandito G4° -- Thaco14 -- CA 4 -- PF26 -- Fer. 1d6+2</v>
      </c>
      <c r="S43" s="5" t="s">
        <v>871</v>
      </c>
      <c r="T43" s="5" t="s">
        <v>1248</v>
      </c>
      <c r="U43" s="5" t="s">
        <v>1911</v>
      </c>
      <c r="V43" s="5" t="s">
        <v>1179</v>
      </c>
    </row>
    <row r="44" spans="3:22" ht="12.75">
      <c r="C44" s="24"/>
      <c r="D44" s="16" t="s">
        <v>775</v>
      </c>
      <c r="E44" s="28" t="s">
        <v>1893</v>
      </c>
      <c r="F44" s="16"/>
      <c r="G44" s="4"/>
      <c r="L44" s="5" t="s">
        <v>1515</v>
      </c>
      <c r="P44" s="5" t="s">
        <v>699</v>
      </c>
      <c r="Q44" s="5" t="s">
        <v>754</v>
      </c>
      <c r="R44" s="5" t="s">
        <v>788</v>
      </c>
      <c r="S44" s="5" t="s">
        <v>872</v>
      </c>
      <c r="T44" s="5" t="s">
        <v>1249</v>
      </c>
      <c r="U44" s="5" t="s">
        <v>1912</v>
      </c>
      <c r="V44" s="5" t="s">
        <v>1180</v>
      </c>
    </row>
    <row r="45" spans="3:22" ht="12.75">
      <c r="C45" s="24"/>
      <c r="D45" s="16" t="s">
        <v>777</v>
      </c>
      <c r="E45" s="28" t="s">
        <v>1337</v>
      </c>
      <c r="F45" s="16"/>
      <c r="G45" s="4"/>
      <c r="L45" s="5" t="s">
        <v>1516</v>
      </c>
      <c r="P45" s="5" t="s">
        <v>699</v>
      </c>
      <c r="Q45" s="5" t="s">
        <v>773</v>
      </c>
      <c r="R45" s="5" t="str">
        <f ca="1">"Mago 2° -- Thaco"&amp;20-(INT(RAND()*2)+1)&amp;" -- CA "&amp;10-(INT(RAND()*2)+1)&amp;" -- PF"&amp;15-(INT(RAND()*5)+1)&amp;" -- Fer. 1d3+"&amp;(INT(RAND()*2)+1)</f>
        <v>Mago 2° -- Thaco18 -- CA 8 -- PF11 -- Fer. 1d3+1</v>
      </c>
      <c r="S45" s="5" t="s">
        <v>873</v>
      </c>
      <c r="T45" s="5" t="s">
        <v>1250</v>
      </c>
      <c r="U45" s="5" t="s">
        <v>1913</v>
      </c>
      <c r="V45" s="5" t="s">
        <v>1181</v>
      </c>
    </row>
    <row r="46" spans="3:22" ht="13.5" thickBot="1">
      <c r="C46" s="24"/>
      <c r="D46" s="16" t="s">
        <v>782</v>
      </c>
      <c r="E46" s="28" t="s">
        <v>1125</v>
      </c>
      <c r="F46" s="27"/>
      <c r="G46" s="4"/>
      <c r="L46" s="5" t="s">
        <v>1517</v>
      </c>
      <c r="P46" s="5" t="s">
        <v>699</v>
      </c>
      <c r="Q46" s="5" t="s">
        <v>778</v>
      </c>
      <c r="R46" s="5" t="str">
        <f ca="1">"Mago 4° -- Thaco"&amp;20-(INT(RAND()*2)+1)&amp;" -- CA "&amp;9-(INT(RAND()*2)+1)&amp;" -- PF"&amp;20-(INT(RAND()*5)+1)&amp;" -- Fer. 1d3+"&amp;(INT(RAND()*2)+1)</f>
        <v>Mago 4° -- Thaco18 -- CA 8 -- PF16 -- Fer. 1d3+1</v>
      </c>
      <c r="S46" s="5" t="s">
        <v>874</v>
      </c>
      <c r="T46" s="5" t="s">
        <v>1251</v>
      </c>
      <c r="U46" s="5" t="s">
        <v>1914</v>
      </c>
      <c r="V46" s="5" t="s">
        <v>1182</v>
      </c>
    </row>
    <row r="47" spans="3:22" ht="12.75" customHeight="1">
      <c r="C47" s="24"/>
      <c r="D47" s="16" t="s">
        <v>740</v>
      </c>
      <c r="E47" s="28"/>
      <c r="F47" s="12" t="s">
        <v>1136</v>
      </c>
      <c r="G47" s="4"/>
      <c r="L47" s="5" t="s">
        <v>1518</v>
      </c>
      <c r="P47" s="5" t="s">
        <v>699</v>
      </c>
      <c r="Q47" s="5" t="s">
        <v>775</v>
      </c>
      <c r="R47" s="5" t="str">
        <f ca="1">"Mago 6° -- Thaco"&amp;19-(INT(RAND()*2)+1)&amp;" -- CA "&amp;8-(INT(RAND()*2)+1)&amp;" -- PF"&amp;25-(INT(RAND()*5)+1)&amp;" -- Fer. 1d3+"&amp;(INT(RAND()*2)+1)</f>
        <v>Mago 6° -- Thaco17 -- CA 7 -- PF24 -- Fer. 1d3+2</v>
      </c>
      <c r="S47" s="5" t="s">
        <v>875</v>
      </c>
      <c r="T47" s="5" t="s">
        <v>1252</v>
      </c>
      <c r="U47" s="5" t="s">
        <v>1915</v>
      </c>
      <c r="V47" s="5" t="s">
        <v>1183</v>
      </c>
    </row>
    <row r="48" spans="3:22" ht="12.75">
      <c r="C48" s="24"/>
      <c r="D48" s="16" t="s">
        <v>702</v>
      </c>
      <c r="E48" s="28"/>
      <c r="F48" s="16" t="s">
        <v>1144</v>
      </c>
      <c r="G48" s="4"/>
      <c r="L48" s="5" t="s">
        <v>1519</v>
      </c>
      <c r="P48" s="5" t="s">
        <v>699</v>
      </c>
      <c r="Q48" s="5" t="s">
        <v>780</v>
      </c>
      <c r="R48" s="5" t="str">
        <f ca="1">"Mago 8° -- Thaco"&amp;18-(INT(RAND()*2)+1)&amp;" -- CA "&amp;7-(INT(RAND()*2)+1)&amp;" -- PF"&amp;30-(INT(RAND()*5)+1)&amp;" -- Fer. 1d3+"&amp;(INT(RAND()*2)+1)</f>
        <v>Mago 8° -- Thaco17 -- CA 5 -- PF27 -- Fer. 1d3+2</v>
      </c>
      <c r="S48" s="5" t="s">
        <v>876</v>
      </c>
      <c r="T48" s="5" t="s">
        <v>1253</v>
      </c>
      <c r="U48" s="5" t="s">
        <v>1916</v>
      </c>
      <c r="V48" s="5" t="s">
        <v>1184</v>
      </c>
    </row>
    <row r="49" spans="3:22" ht="12.75">
      <c r="C49" s="24"/>
      <c r="D49" s="16" t="s">
        <v>702</v>
      </c>
      <c r="E49" s="28"/>
      <c r="F49" s="16" t="s">
        <v>1177</v>
      </c>
      <c r="G49" s="4"/>
      <c r="L49" s="5" t="s">
        <v>1520</v>
      </c>
      <c r="P49" s="5" t="s">
        <v>699</v>
      </c>
      <c r="Q49" s="5" t="s">
        <v>777</v>
      </c>
      <c r="R49" s="5" t="s">
        <v>2404</v>
      </c>
      <c r="S49" s="5" t="s">
        <v>877</v>
      </c>
      <c r="T49" s="5" t="s">
        <v>1254</v>
      </c>
      <c r="U49" s="5" t="s">
        <v>1917</v>
      </c>
      <c r="V49" s="5" t="s">
        <v>1185</v>
      </c>
    </row>
    <row r="50" spans="3:22" ht="12.75">
      <c r="C50" s="24"/>
      <c r="D50" s="16" t="s">
        <v>702</v>
      </c>
      <c r="E50" s="28"/>
      <c r="F50" s="16" t="s">
        <v>1174</v>
      </c>
      <c r="G50" s="4"/>
      <c r="L50" s="5" t="s">
        <v>1521</v>
      </c>
      <c r="P50" s="5" t="s">
        <v>699</v>
      </c>
      <c r="Q50" s="5" t="s">
        <v>782</v>
      </c>
      <c r="R50" s="5" t="s">
        <v>2405</v>
      </c>
      <c r="S50" s="5" t="s">
        <v>878</v>
      </c>
      <c r="T50" s="5" t="s">
        <v>1255</v>
      </c>
      <c r="U50" s="5" t="s">
        <v>1918</v>
      </c>
      <c r="V50" s="5" t="s">
        <v>1186</v>
      </c>
    </row>
    <row r="51" spans="3:22" ht="12.75">
      <c r="C51" s="24"/>
      <c r="D51" s="16" t="s">
        <v>702</v>
      </c>
      <c r="E51" s="28"/>
      <c r="F51" s="16" t="s">
        <v>1186</v>
      </c>
      <c r="G51" s="4"/>
      <c r="L51" s="5" t="s">
        <v>1522</v>
      </c>
      <c r="P51" s="5" t="s">
        <v>731</v>
      </c>
      <c r="Q51" s="5" t="s">
        <v>740</v>
      </c>
      <c r="R51" s="5" t="s">
        <v>2406</v>
      </c>
      <c r="S51" s="5" t="s">
        <v>879</v>
      </c>
      <c r="T51" s="5" t="s">
        <v>1840</v>
      </c>
      <c r="U51" s="5" t="s">
        <v>1919</v>
      </c>
      <c r="V51" s="5" t="s">
        <v>1187</v>
      </c>
    </row>
    <row r="52" spans="3:22" ht="12.75">
      <c r="C52" s="24"/>
      <c r="D52" s="16" t="s">
        <v>702</v>
      </c>
      <c r="E52" s="28"/>
      <c r="F52" s="16" t="s">
        <v>1153</v>
      </c>
      <c r="G52" s="4"/>
      <c r="L52" s="5" t="s">
        <v>1523</v>
      </c>
      <c r="Q52" s="5" t="s">
        <v>747</v>
      </c>
      <c r="R52" s="5" t="s">
        <v>2407</v>
      </c>
      <c r="S52" s="5" t="s">
        <v>880</v>
      </c>
      <c r="T52" s="5" t="s">
        <v>1841</v>
      </c>
      <c r="U52" s="5" t="s">
        <v>1920</v>
      </c>
      <c r="V52" s="5" t="s">
        <v>1188</v>
      </c>
    </row>
    <row r="53" spans="3:22" ht="12.75">
      <c r="C53" s="24"/>
      <c r="D53" s="16" t="s">
        <v>702</v>
      </c>
      <c r="E53" s="28"/>
      <c r="F53" s="16"/>
      <c r="G53" s="4"/>
      <c r="L53" s="5" t="s">
        <v>1524</v>
      </c>
      <c r="Q53" s="5" t="s">
        <v>783</v>
      </c>
      <c r="R53" s="5" t="s">
        <v>2408</v>
      </c>
      <c r="S53" s="5" t="s">
        <v>881</v>
      </c>
      <c r="T53" s="5" t="s">
        <v>1842</v>
      </c>
      <c r="U53" s="5" t="s">
        <v>1921</v>
      </c>
      <c r="V53" s="5" t="s">
        <v>1189</v>
      </c>
    </row>
    <row r="54" spans="3:22" ht="12.75">
      <c r="C54" s="24"/>
      <c r="D54" s="16"/>
      <c r="E54" s="28"/>
      <c r="F54" s="16"/>
      <c r="G54" s="4"/>
      <c r="L54" s="5" t="s">
        <v>1525</v>
      </c>
      <c r="Q54" s="5" t="s">
        <v>790</v>
      </c>
      <c r="R54" s="29" t="s">
        <v>2409</v>
      </c>
      <c r="S54" s="5" t="s">
        <v>882</v>
      </c>
      <c r="T54" s="5" t="s">
        <v>1843</v>
      </c>
      <c r="U54" s="5" t="s">
        <v>1922</v>
      </c>
      <c r="V54" s="5" t="s">
        <v>1190</v>
      </c>
    </row>
    <row r="55" spans="3:22" ht="12.75">
      <c r="C55" s="24"/>
      <c r="D55" s="16"/>
      <c r="E55" s="28"/>
      <c r="F55" s="16"/>
      <c r="G55" s="4"/>
      <c r="L55" s="5" t="s">
        <v>1526</v>
      </c>
      <c r="Q55" s="5" t="s">
        <v>791</v>
      </c>
      <c r="R55" s="5" t="s">
        <v>2410</v>
      </c>
      <c r="S55" s="5" t="s">
        <v>883</v>
      </c>
      <c r="T55" s="5" t="s">
        <v>1844</v>
      </c>
      <c r="U55" s="5" t="s">
        <v>1923</v>
      </c>
      <c r="V55" s="5" t="s">
        <v>1191</v>
      </c>
    </row>
    <row r="56" spans="3:22" ht="12.75">
      <c r="C56" s="24"/>
      <c r="D56" s="16"/>
      <c r="E56" s="28"/>
      <c r="F56" s="16"/>
      <c r="G56" s="4"/>
      <c r="L56" s="5" t="s">
        <v>1527</v>
      </c>
      <c r="Q56" s="5" t="s">
        <v>792</v>
      </c>
      <c r="R56" s="5" t="s">
        <v>2411</v>
      </c>
      <c r="S56" s="5" t="s">
        <v>884</v>
      </c>
      <c r="T56" s="5" t="s">
        <v>1845</v>
      </c>
      <c r="U56" s="5" t="s">
        <v>1924</v>
      </c>
      <c r="V56" s="5" t="s">
        <v>1192</v>
      </c>
    </row>
    <row r="57" spans="3:22" ht="12.75">
      <c r="C57" s="24"/>
      <c r="D57" s="16"/>
      <c r="E57" s="28"/>
      <c r="F57" s="16"/>
      <c r="G57" s="4"/>
      <c r="L57" s="5" t="s">
        <v>1528</v>
      </c>
      <c r="Q57" s="5" t="s">
        <v>699</v>
      </c>
      <c r="R57" s="5" t="s">
        <v>2412</v>
      </c>
      <c r="S57" s="5" t="s">
        <v>885</v>
      </c>
      <c r="T57" s="5" t="s">
        <v>1846</v>
      </c>
      <c r="U57" s="5" t="s">
        <v>1925</v>
      </c>
      <c r="V57" s="5" t="s">
        <v>1193</v>
      </c>
    </row>
    <row r="58" spans="3:22" ht="12.75">
      <c r="C58" s="24"/>
      <c r="D58" s="16"/>
      <c r="E58" s="28"/>
      <c r="F58" s="16"/>
      <c r="G58" s="4"/>
      <c r="L58" s="5" t="s">
        <v>1529</v>
      </c>
      <c r="Q58" s="5" t="s">
        <v>699</v>
      </c>
      <c r="R58" s="5" t="s">
        <v>2413</v>
      </c>
      <c r="S58" s="5" t="s">
        <v>886</v>
      </c>
      <c r="T58" s="5" t="s">
        <v>1847</v>
      </c>
      <c r="U58" s="5" t="s">
        <v>1926</v>
      </c>
      <c r="V58" s="5" t="s">
        <v>1194</v>
      </c>
    </row>
    <row r="59" spans="3:22" ht="12.75">
      <c r="C59" s="24"/>
      <c r="D59" s="16"/>
      <c r="E59" s="28"/>
      <c r="F59" s="16"/>
      <c r="G59" s="4"/>
      <c r="L59" s="5" t="s">
        <v>1530</v>
      </c>
      <c r="Q59" s="5" t="s">
        <v>699</v>
      </c>
      <c r="R59" s="5" t="s">
        <v>2414</v>
      </c>
      <c r="S59" s="5" t="s">
        <v>887</v>
      </c>
      <c r="T59" s="5" t="s">
        <v>1848</v>
      </c>
      <c r="U59" s="5" t="s">
        <v>1927</v>
      </c>
      <c r="V59" s="5" t="s">
        <v>1195</v>
      </c>
    </row>
    <row r="60" spans="3:22" ht="13.5" thickBot="1">
      <c r="C60" s="24"/>
      <c r="D60" s="16"/>
      <c r="E60" s="30"/>
      <c r="F60" s="16"/>
      <c r="G60" s="4"/>
      <c r="L60" s="5" t="s">
        <v>1531</v>
      </c>
      <c r="Q60" s="5" t="s">
        <v>699</v>
      </c>
      <c r="R60" s="5" t="s">
        <v>2415</v>
      </c>
      <c r="S60" s="5" t="s">
        <v>888</v>
      </c>
      <c r="T60" s="5" t="s">
        <v>1849</v>
      </c>
      <c r="U60" s="5" t="s">
        <v>1928</v>
      </c>
      <c r="V60" s="5" t="s">
        <v>1196</v>
      </c>
    </row>
    <row r="61" spans="3:22" ht="12.75">
      <c r="C61" s="24"/>
      <c r="D61" s="16"/>
      <c r="E61" s="31"/>
      <c r="F61" s="32"/>
      <c r="G61" s="4"/>
      <c r="L61" s="5" t="s">
        <v>1532</v>
      </c>
      <c r="Q61" s="5" t="s">
        <v>699</v>
      </c>
      <c r="R61" s="5" t="s">
        <v>2416</v>
      </c>
      <c r="S61" s="5" t="s">
        <v>889</v>
      </c>
      <c r="T61" s="5" t="s">
        <v>1850</v>
      </c>
      <c r="U61" s="5" t="s">
        <v>1929</v>
      </c>
      <c r="V61" s="5" t="s">
        <v>1197</v>
      </c>
    </row>
    <row r="62" spans="3:22" ht="12.75">
      <c r="C62" s="24"/>
      <c r="D62" s="16"/>
      <c r="E62" s="31"/>
      <c r="F62" s="32"/>
      <c r="G62" s="4"/>
      <c r="L62" s="5" t="s">
        <v>1533</v>
      </c>
      <c r="Q62" s="5" t="s">
        <v>699</v>
      </c>
      <c r="R62" s="5" t="s">
        <v>2417</v>
      </c>
      <c r="S62" s="5" t="s">
        <v>890</v>
      </c>
      <c r="T62" s="5" t="s">
        <v>1851</v>
      </c>
      <c r="U62" s="5" t="s">
        <v>1930</v>
      </c>
      <c r="V62" s="5" t="s">
        <v>1198</v>
      </c>
    </row>
    <row r="63" spans="3:22" ht="13.5" thickBot="1">
      <c r="C63" s="24"/>
      <c r="D63" s="27"/>
      <c r="E63" s="33"/>
      <c r="F63" s="34"/>
      <c r="G63" s="4"/>
      <c r="L63" s="5" t="s">
        <v>1534</v>
      </c>
      <c r="Q63" s="5" t="s">
        <v>699</v>
      </c>
      <c r="R63" s="5" t="s">
        <v>2418</v>
      </c>
      <c r="S63" s="5" t="s">
        <v>891</v>
      </c>
      <c r="T63" s="5" t="s">
        <v>1852</v>
      </c>
      <c r="U63" s="5" t="s">
        <v>1931</v>
      </c>
      <c r="V63" s="5" t="s">
        <v>1199</v>
      </c>
    </row>
    <row r="64" spans="7:22" ht="18.75">
      <c r="G64" s="4"/>
      <c r="L64" s="5" t="s">
        <v>1535</v>
      </c>
      <c r="Q64" s="5" t="s">
        <v>702</v>
      </c>
      <c r="R64" s="5" t="s">
        <v>2419</v>
      </c>
      <c r="S64" s="5" t="s">
        <v>892</v>
      </c>
      <c r="T64" s="5" t="s">
        <v>1853</v>
      </c>
      <c r="U64" s="5" t="s">
        <v>1932</v>
      </c>
      <c r="V64" s="5" t="s">
        <v>1200</v>
      </c>
    </row>
    <row r="65" spans="7:22" ht="18.75">
      <c r="G65" s="4"/>
      <c r="L65" s="5" t="s">
        <v>1536</v>
      </c>
      <c r="Q65" s="5" t="s">
        <v>702</v>
      </c>
      <c r="R65" s="5" t="s">
        <v>2420</v>
      </c>
      <c r="S65" s="5" t="s">
        <v>893</v>
      </c>
      <c r="T65" s="5" t="s">
        <v>1854</v>
      </c>
      <c r="U65" s="5" t="s">
        <v>1933</v>
      </c>
      <c r="V65" s="5" t="s">
        <v>805</v>
      </c>
    </row>
    <row r="66" spans="7:22" ht="18.75">
      <c r="G66" s="4"/>
      <c r="L66" s="5" t="s">
        <v>1537</v>
      </c>
      <c r="Q66" s="5" t="s">
        <v>702</v>
      </c>
      <c r="R66" s="5" t="s">
        <v>2421</v>
      </c>
      <c r="S66" s="5" t="s">
        <v>894</v>
      </c>
      <c r="T66" s="5" t="s">
        <v>1855</v>
      </c>
      <c r="U66" s="5" t="s">
        <v>1934</v>
      </c>
      <c r="V66" s="5" t="s">
        <v>806</v>
      </c>
    </row>
    <row r="67" spans="7:22" ht="18.75">
      <c r="G67" s="4"/>
      <c r="L67" s="5" t="s">
        <v>1538</v>
      </c>
      <c r="Q67" s="5" t="s">
        <v>702</v>
      </c>
      <c r="R67" s="5" t="str">
        <f ca="1">"2 Mago 2° -- Thaco"&amp;20-(INT(RAND()*2)+1)&amp;" -- CA "&amp;10-(INT(RAND()*2)+1)&amp;" -- PF"&amp;15-(INT(RAND()*5)+1)&amp;" -- Fer. 1d3+"&amp;(INT(RAND()*2)+1)</f>
        <v>2 Mago 2° -- Thaco19 -- CA 8 -- PF13 -- Fer. 1d3+1</v>
      </c>
      <c r="S67" s="5" t="s">
        <v>895</v>
      </c>
      <c r="T67" s="5" t="s">
        <v>1856</v>
      </c>
      <c r="U67" s="5" t="s">
        <v>1935</v>
      </c>
      <c r="V67" s="5" t="s">
        <v>807</v>
      </c>
    </row>
    <row r="68" spans="7:22" ht="18.75">
      <c r="G68" s="4"/>
      <c r="L68" s="5" t="s">
        <v>1539</v>
      </c>
      <c r="Q68" s="5" t="s">
        <v>702</v>
      </c>
      <c r="R68" s="5" t="str">
        <f ca="1">"2 Mago 4° -- Thaco"&amp;20-(INT(RAND()*2)+1)&amp;" -- CA "&amp;9-(INT(RAND()*2)+1)&amp;" -- PF"&amp;20-(INT(RAND()*5)+1)&amp;" -- Fer. 1d3+"&amp;(INT(RAND()*2)+1)</f>
        <v>2 Mago 4° -- Thaco18 -- CA 8 -- PF15 -- Fer. 1d3+1</v>
      </c>
      <c r="S68" s="5" t="s">
        <v>896</v>
      </c>
      <c r="T68" s="5" t="s">
        <v>1857</v>
      </c>
      <c r="U68" s="5" t="s">
        <v>1936</v>
      </c>
      <c r="V68" s="5" t="s">
        <v>808</v>
      </c>
    </row>
    <row r="69" spans="7:22" ht="18.75">
      <c r="G69" s="4"/>
      <c r="L69" s="5" t="s">
        <v>1540</v>
      </c>
      <c r="Q69" s="5" t="s">
        <v>702</v>
      </c>
      <c r="R69" s="5" t="s">
        <v>797</v>
      </c>
      <c r="S69" s="5" t="s">
        <v>897</v>
      </c>
      <c r="T69" s="5" t="s">
        <v>1858</v>
      </c>
      <c r="U69" s="5" t="s">
        <v>1937</v>
      </c>
      <c r="V69" s="5" t="s">
        <v>809</v>
      </c>
    </row>
    <row r="70" spans="7:22" ht="18.75">
      <c r="G70" s="4"/>
      <c r="L70" s="5" t="s">
        <v>1541</v>
      </c>
      <c r="Q70" s="5" t="s">
        <v>702</v>
      </c>
      <c r="R70" s="5" t="s">
        <v>799</v>
      </c>
      <c r="S70" s="5" t="s">
        <v>2489</v>
      </c>
      <c r="T70" s="5" t="s">
        <v>1859</v>
      </c>
      <c r="U70" s="5" t="s">
        <v>1938</v>
      </c>
      <c r="V70" s="5" t="s">
        <v>810</v>
      </c>
    </row>
    <row r="71" spans="7:22" ht="18.75">
      <c r="G71" s="4"/>
      <c r="L71" s="5" t="s">
        <v>1542</v>
      </c>
      <c r="Q71" s="5" t="s">
        <v>702</v>
      </c>
      <c r="R71" s="5" t="s">
        <v>800</v>
      </c>
      <c r="S71" s="5" t="s">
        <v>2490</v>
      </c>
      <c r="T71" s="5" t="s">
        <v>1208</v>
      </c>
      <c r="U71" s="5" t="s">
        <v>1939</v>
      </c>
      <c r="V71" s="5" t="s">
        <v>811</v>
      </c>
    </row>
    <row r="72" spans="7:22" ht="18.75">
      <c r="G72" s="4"/>
      <c r="L72" s="5" t="s">
        <v>1543</v>
      </c>
      <c r="R72" s="5" t="s">
        <v>2422</v>
      </c>
      <c r="S72" s="5" t="s">
        <v>2491</v>
      </c>
      <c r="U72" s="5" t="s">
        <v>1940</v>
      </c>
      <c r="V72" s="5" t="s">
        <v>812</v>
      </c>
    </row>
    <row r="73" spans="7:22" ht="18.75">
      <c r="G73" s="4"/>
      <c r="L73" s="5" t="s">
        <v>1544</v>
      </c>
      <c r="R73" s="5" t="s">
        <v>2423</v>
      </c>
      <c r="S73" s="5" t="s">
        <v>2492</v>
      </c>
      <c r="U73" s="5" t="s">
        <v>1941</v>
      </c>
      <c r="V73" s="5" t="s">
        <v>813</v>
      </c>
    </row>
    <row r="74" spans="7:22" ht="18.75">
      <c r="G74" s="4"/>
      <c r="L74" s="5" t="s">
        <v>1545</v>
      </c>
      <c r="R74" s="5" t="s">
        <v>2426</v>
      </c>
      <c r="S74" s="5" t="s">
        <v>2493</v>
      </c>
      <c r="U74" s="5" t="s">
        <v>1942</v>
      </c>
      <c r="V74" s="5" t="s">
        <v>1256</v>
      </c>
    </row>
    <row r="75" spans="7:22" ht="18.75">
      <c r="G75" s="4"/>
      <c r="L75" s="5" t="s">
        <v>1546</v>
      </c>
      <c r="R75" s="5" t="s">
        <v>2424</v>
      </c>
      <c r="S75" s="5" t="s">
        <v>2494</v>
      </c>
      <c r="U75" s="5" t="s">
        <v>1943</v>
      </c>
      <c r="V75" s="5" t="s">
        <v>1257</v>
      </c>
    </row>
    <row r="76" spans="7:22" ht="18.75">
      <c r="G76" s="4"/>
      <c r="L76" s="5" t="s">
        <v>1547</v>
      </c>
      <c r="R76" s="5" t="s">
        <v>2425</v>
      </c>
      <c r="S76" s="5" t="s">
        <v>2495</v>
      </c>
      <c r="U76" s="5" t="s">
        <v>1944</v>
      </c>
      <c r="V76" s="5" t="s">
        <v>1258</v>
      </c>
    </row>
    <row r="77" spans="7:22" ht="18.75">
      <c r="G77" s="4"/>
      <c r="L77" s="5" t="s">
        <v>1548</v>
      </c>
      <c r="R77" s="5" t="s">
        <v>2427</v>
      </c>
      <c r="S77" s="5" t="s">
        <v>2496</v>
      </c>
      <c r="U77" s="5" t="s">
        <v>1945</v>
      </c>
      <c r="V77" s="5" t="s">
        <v>1259</v>
      </c>
    </row>
    <row r="78" spans="7:22" ht="18.75">
      <c r="G78" s="4"/>
      <c r="L78" s="5" t="s">
        <v>1549</v>
      </c>
      <c r="R78" s="5" t="s">
        <v>2428</v>
      </c>
      <c r="S78" s="5" t="s">
        <v>2497</v>
      </c>
      <c r="U78" s="5" t="s">
        <v>1946</v>
      </c>
      <c r="V78" s="5" t="s">
        <v>1260</v>
      </c>
    </row>
    <row r="79" spans="7:22" ht="18.75">
      <c r="G79" s="4"/>
      <c r="L79" s="5" t="s">
        <v>1550</v>
      </c>
      <c r="R79" s="5" t="s">
        <v>2429</v>
      </c>
      <c r="S79" s="5" t="s">
        <v>2498</v>
      </c>
      <c r="U79" s="5" t="s">
        <v>1947</v>
      </c>
      <c r="V79" s="5" t="s">
        <v>1261</v>
      </c>
    </row>
    <row r="80" spans="7:22" ht="18.75">
      <c r="G80" s="4"/>
      <c r="L80" s="5" t="s">
        <v>1551</v>
      </c>
      <c r="R80" s="5" t="s">
        <v>2430</v>
      </c>
      <c r="S80" s="5" t="s">
        <v>2499</v>
      </c>
      <c r="U80" s="5" t="s">
        <v>1948</v>
      </c>
      <c r="V80" s="5" t="s">
        <v>1272</v>
      </c>
    </row>
    <row r="81" spans="7:22" ht="18.75">
      <c r="G81" s="4"/>
      <c r="L81" s="5" t="s">
        <v>1552</v>
      </c>
      <c r="R81" s="5" t="str">
        <f ca="1">"Gruppo di Avventurieri (G"&amp;3+INT(RAND()*5)&amp;"° - L"&amp;5+INT(RAND()*5)&amp;"° - S"&amp;3+INT(RAND()*5)&amp;"°)"</f>
        <v>Gruppo di Avventurieri (G7° - L6° - S6°)</v>
      </c>
      <c r="S81" s="5" t="s">
        <v>2500</v>
      </c>
      <c r="U81" s="5" t="s">
        <v>1949</v>
      </c>
      <c r="V81" s="5" t="s">
        <v>1262</v>
      </c>
    </row>
    <row r="82" spans="7:22" ht="18.75">
      <c r="G82" s="4"/>
      <c r="L82" s="5" t="s">
        <v>1553</v>
      </c>
      <c r="R82" s="5" t="s">
        <v>2431</v>
      </c>
      <c r="S82" s="5" t="s">
        <v>2501</v>
      </c>
      <c r="U82" s="5" t="s">
        <v>1316</v>
      </c>
      <c r="V82" s="5" t="s">
        <v>1263</v>
      </c>
    </row>
    <row r="83" spans="7:22" ht="18.75">
      <c r="G83" s="4"/>
      <c r="L83" s="5" t="s">
        <v>1554</v>
      </c>
      <c r="R83" s="5" t="s">
        <v>2432</v>
      </c>
      <c r="S83" s="5" t="s">
        <v>2502</v>
      </c>
      <c r="U83" s="5" t="s">
        <v>1317</v>
      </c>
      <c r="V83" s="5" t="s">
        <v>1264</v>
      </c>
    </row>
    <row r="84" spans="7:22" ht="18.75">
      <c r="G84" s="4"/>
      <c r="L84" s="5" t="s">
        <v>1555</v>
      </c>
      <c r="R84" s="5" t="str">
        <f ca="1">"3 Mercenari (5m.o. al giorno) -- Thaco"&amp;17-(INT(RAND()*2)+1)&amp;" -- CA "&amp;3-(INT(RAND()*2)+1)&amp;" -- PF"&amp;45-(INT(RAND()*5)+1)&amp;" -- Fer. 1d8+"&amp;(INT(RAND()*3)+1)</f>
        <v>3 Mercenari (5m.o. al giorno) -- Thaco15 -- CA 2 -- PF42 -- Fer. 1d8+2</v>
      </c>
      <c r="S84" s="5" t="s">
        <v>2503</v>
      </c>
      <c r="U84" s="5" t="s">
        <v>1318</v>
      </c>
      <c r="V84" s="5" t="s">
        <v>1265</v>
      </c>
    </row>
    <row r="85" spans="7:22" ht="18.75">
      <c r="G85" s="4"/>
      <c r="L85" s="5" t="s">
        <v>1556</v>
      </c>
      <c r="R85" s="5" t="s">
        <v>2433</v>
      </c>
      <c r="S85" s="5" t="s">
        <v>2504</v>
      </c>
      <c r="U85" s="5" t="s">
        <v>1319</v>
      </c>
      <c r="V85" s="5" t="s">
        <v>1266</v>
      </c>
    </row>
    <row r="86" spans="7:22" ht="18.75">
      <c r="G86" s="4"/>
      <c r="L86" s="5" t="s">
        <v>1557</v>
      </c>
      <c r="R86" s="5" t="s">
        <v>2434</v>
      </c>
      <c r="S86" s="5" t="s">
        <v>2505</v>
      </c>
      <c r="U86" s="5" t="s">
        <v>1320</v>
      </c>
      <c r="V86" s="5" t="s">
        <v>1267</v>
      </c>
    </row>
    <row r="87" spans="7:22" ht="18.75">
      <c r="G87" s="4"/>
      <c r="L87" s="5" t="s">
        <v>1558</v>
      </c>
      <c r="R87" s="5" t="s">
        <v>2435</v>
      </c>
      <c r="S87" s="5" t="s">
        <v>2506</v>
      </c>
      <c r="U87" s="5" t="s">
        <v>1321</v>
      </c>
      <c r="V87" s="5" t="s">
        <v>1268</v>
      </c>
    </row>
    <row r="88" spans="7:22" ht="18.75">
      <c r="G88" s="4"/>
      <c r="L88" s="5" t="s">
        <v>1559</v>
      </c>
      <c r="R88" s="5" t="s">
        <v>2436</v>
      </c>
      <c r="S88" s="5" t="s">
        <v>2507</v>
      </c>
      <c r="U88" s="5" t="s">
        <v>1322</v>
      </c>
      <c r="V88" s="5" t="s">
        <v>1269</v>
      </c>
    </row>
    <row r="89" spans="7:22" ht="18.75">
      <c r="G89" s="4"/>
      <c r="L89" s="5" t="s">
        <v>1560</v>
      </c>
      <c r="R89" s="5" t="s">
        <v>2437</v>
      </c>
      <c r="S89" s="5" t="s">
        <v>2508</v>
      </c>
      <c r="U89" s="5" t="s">
        <v>1323</v>
      </c>
      <c r="V89" s="5" t="s">
        <v>1270</v>
      </c>
    </row>
    <row r="90" spans="7:22" ht="18.75">
      <c r="G90" s="4"/>
      <c r="L90" s="5" t="s">
        <v>1561</v>
      </c>
      <c r="R90" s="5" t="s">
        <v>2438</v>
      </c>
      <c r="S90" s="5" t="s">
        <v>2509</v>
      </c>
      <c r="U90" s="5" t="s">
        <v>1324</v>
      </c>
      <c r="V90" s="5" t="s">
        <v>1271</v>
      </c>
    </row>
    <row r="91" spans="7:22" ht="18.75">
      <c r="G91" s="4"/>
      <c r="L91" s="5" t="s">
        <v>1562</v>
      </c>
      <c r="R91" s="5" t="s">
        <v>2439</v>
      </c>
      <c r="S91" s="5" t="s">
        <v>2510</v>
      </c>
      <c r="U91" s="5" t="s">
        <v>1325</v>
      </c>
      <c r="V91" s="5" t="s">
        <v>1273</v>
      </c>
    </row>
    <row r="92" spans="7:22" ht="18.75">
      <c r="G92" s="4"/>
      <c r="L92" s="5" t="s">
        <v>1563</v>
      </c>
      <c r="R92" s="5" t="s">
        <v>2440</v>
      </c>
      <c r="S92" s="5" t="s">
        <v>2511</v>
      </c>
      <c r="U92" s="5" t="s">
        <v>1326</v>
      </c>
      <c r="V92" s="5" t="s">
        <v>1274</v>
      </c>
    </row>
    <row r="93" spans="7:22" ht="18.75">
      <c r="G93" s="4"/>
      <c r="L93" s="5" t="s">
        <v>1564</v>
      </c>
      <c r="R93" s="5" t="str">
        <f ca="1">"5 Soldato Semplice G2° -- Thaco"&amp;19-(INT(RAND()*2)+1)&amp;" -- CA "&amp;5-(INT(RAND()*2)+1)&amp;" -- PF"&amp;25-(INT(RAND()*5)+1)&amp;" -- Fer. 1d8+"&amp;(INT(RAND()*2)+1)</f>
        <v>5 Soldato Semplice G2° -- Thaco18 -- CA 3 -- PF22 -- Fer. 1d8+1</v>
      </c>
      <c r="S93" s="5" t="s">
        <v>2512</v>
      </c>
      <c r="U93" s="5" t="s">
        <v>1327</v>
      </c>
      <c r="V93" s="5" t="s">
        <v>1275</v>
      </c>
    </row>
    <row r="94" spans="7:22" ht="18.75">
      <c r="G94" s="4"/>
      <c r="L94" s="5" t="s">
        <v>1565</v>
      </c>
      <c r="R94" s="5" t="str">
        <f ca="1">"2 Sergente G5° -- Thaco"&amp;17-(INT(RAND()*2)+1)&amp;" -- CA "&amp;3-(INT(RAND()*2)+1)&amp;" -- PF"&amp;45-(INT(RAND()*5)+1)&amp;" -- Fer. 1d8+"&amp;(INT(RAND()*3)+1)</f>
        <v>2 Sergente G5° -- Thaco15 -- CA 1 -- PF41 -- Fer. 1d8+1</v>
      </c>
      <c r="S94" s="5" t="s">
        <v>2513</v>
      </c>
      <c r="U94" s="5" t="s">
        <v>1328</v>
      </c>
      <c r="V94" s="5" t="s">
        <v>1276</v>
      </c>
    </row>
    <row r="95" spans="7:22" ht="18.75">
      <c r="G95" s="4"/>
      <c r="L95" s="5" t="s">
        <v>1566</v>
      </c>
      <c r="R95" s="5" t="str">
        <f ca="1">"2 Capitano G7° -- Thaco"&amp;15-(INT(RAND()*2)+1)&amp;" -- CA "&amp;1-(INT(RAND()*2)+1)&amp;" -- PF"&amp;60-(INT(RAND()*5)+1)&amp;" -- Fer. 1d8+"&amp;(INT(RAND()*4)+1)</f>
        <v>2 Capitano G7° -- Thaco14 -- CA -1 -- PF57 -- Fer. 1d8+1</v>
      </c>
      <c r="S95" s="5" t="s">
        <v>2514</v>
      </c>
      <c r="U95" s="5" t="s">
        <v>1329</v>
      </c>
      <c r="V95" s="5" t="s">
        <v>1277</v>
      </c>
    </row>
    <row r="96" spans="7:22" ht="18.75">
      <c r="G96" s="4"/>
      <c r="L96" s="5" t="s">
        <v>1567</v>
      </c>
      <c r="R96" s="5" t="str">
        <f ca="1">"Sacerdote C3° -- Thaco"&amp;20-(INT(RAND()*2)+1)&amp;" -- CA "&amp;8-(INT(RAND()*2)+1)&amp;" -- PF"&amp;20-(INT(RAND()*5)+1)&amp;" -- Fer. 1d6+"&amp;(INT(RAND()*2)+1)</f>
        <v>Sacerdote C3° -- Thaco19 -- CA 7 -- PF17 -- Fer. 1d6+1</v>
      </c>
      <c r="S96" s="5" t="s">
        <v>2515</v>
      </c>
      <c r="U96" s="5" t="s">
        <v>1330</v>
      </c>
      <c r="V96" s="5" t="s">
        <v>1278</v>
      </c>
    </row>
    <row r="97" spans="7:22" ht="18.75">
      <c r="G97" s="4"/>
      <c r="L97" s="5" t="s">
        <v>1568</v>
      </c>
      <c r="R97" s="5" t="str">
        <f ca="1">"Sacerdote C5° -- Thaco"&amp;19-(INT(RAND()*2)+1)&amp;" -- CA "&amp;6-(INT(RAND()*2)+1)&amp;" -- PF"&amp;28-(INT(RAND()*5)+1)&amp;" -- Fer. 1d6+"&amp;(INT(RAND()*2)+1)</f>
        <v>Sacerdote C5° -- Thaco18 -- CA 5 -- PF27 -- Fer. 1d6+1</v>
      </c>
      <c r="S97" s="5" t="s">
        <v>2516</v>
      </c>
      <c r="U97" s="5" t="s">
        <v>1331</v>
      </c>
      <c r="V97" s="5" t="s">
        <v>1279</v>
      </c>
    </row>
    <row r="98" spans="7:22" ht="18.75">
      <c r="G98" s="4"/>
      <c r="L98" s="5" t="s">
        <v>1569</v>
      </c>
      <c r="R98" s="5" t="str">
        <f ca="1">"SacerdoteC8° -- Thaco"&amp;16-(INT(RAND()*2)+1)&amp;" -- CA "&amp;4-(INT(RAND()*2)+1)&amp;" -- PF"&amp;40-(INT(RAND()*5)+1)&amp;" -- Fer. 1d6+"&amp;(INT(RAND()*2)+1)</f>
        <v>SacerdoteC8° -- Thaco14 -- CA 2 -- PF39 -- Fer. 1d6+2</v>
      </c>
      <c r="S98" s="5" t="s">
        <v>2517</v>
      </c>
      <c r="U98" s="5" t="s">
        <v>1332</v>
      </c>
      <c r="V98" s="5" t="s">
        <v>1280</v>
      </c>
    </row>
    <row r="99" spans="7:22" ht="18.75">
      <c r="G99" s="4"/>
      <c r="L99" s="5" t="s">
        <v>1570</v>
      </c>
      <c r="R99" s="5" t="str">
        <f ca="1">"Bandito G2° -- Thaco"&amp;18-(INT(RAND()*2)+1)&amp;" -- CA "&amp;6-(INT(RAND()*2)+1)&amp;" -- PF"&amp;20-(INT(RAND()*5)+1)&amp;" -- Fer. 1d6+"&amp;(INT(RAND()*2)+1)</f>
        <v>Bandito G2° -- Thaco16 -- CA 4 -- PF19 -- Fer. 1d6+1</v>
      </c>
      <c r="S99" s="5" t="s">
        <v>2518</v>
      </c>
      <c r="U99" s="5" t="s">
        <v>1333</v>
      </c>
      <c r="V99" s="5" t="s">
        <v>1281</v>
      </c>
    </row>
    <row r="100" spans="7:22" ht="18.75">
      <c r="G100" s="4"/>
      <c r="L100" s="5" t="s">
        <v>1571</v>
      </c>
      <c r="R100" s="5" t="str">
        <f ca="1">"Bandito G4° -- Thaco"&amp;16-(INT(RAND()*2)+1)&amp;" -- CA "&amp;5-(INT(RAND()*2)+1)&amp;" -- PF"&amp;30-(INT(RAND()*5)+1)&amp;" -- Fer. 1d6+"&amp;(INT(RAND()*2)+1)</f>
        <v>Bandito G4° -- Thaco15 -- CA 4 -- PF28 -- Fer. 1d6+2</v>
      </c>
      <c r="S100" s="5" t="s">
        <v>2519</v>
      </c>
      <c r="U100" s="5" t="s">
        <v>1334</v>
      </c>
      <c r="V100" s="5" t="s">
        <v>1282</v>
      </c>
    </row>
    <row r="101" spans="7:22" ht="18.75">
      <c r="G101" s="4"/>
      <c r="L101" s="5" t="s">
        <v>1572</v>
      </c>
      <c r="R101" s="5" t="s">
        <v>2441</v>
      </c>
      <c r="S101" s="5" t="s">
        <v>2520</v>
      </c>
      <c r="U101" s="5" t="s">
        <v>1335</v>
      </c>
      <c r="V101" s="5" t="s">
        <v>1283</v>
      </c>
    </row>
    <row r="102" spans="7:21" ht="18.75">
      <c r="G102" s="4"/>
      <c r="L102" s="5" t="s">
        <v>1573</v>
      </c>
      <c r="S102" s="5" t="s">
        <v>2521</v>
      </c>
      <c r="U102" s="5" t="s">
        <v>1336</v>
      </c>
    </row>
    <row r="103" spans="7:21" ht="18.75">
      <c r="G103" s="4"/>
      <c r="L103" s="5" t="s">
        <v>1574</v>
      </c>
      <c r="S103" s="5" t="s">
        <v>2522</v>
      </c>
      <c r="U103" s="5" t="s">
        <v>1337</v>
      </c>
    </row>
    <row r="104" spans="7:21" ht="18.75">
      <c r="G104" s="4"/>
      <c r="L104" s="5" t="s">
        <v>1575</v>
      </c>
      <c r="S104" s="5" t="s">
        <v>2523</v>
      </c>
      <c r="U104" s="5" t="s">
        <v>1338</v>
      </c>
    </row>
    <row r="105" spans="7:21" ht="18.75">
      <c r="G105" s="4"/>
      <c r="L105" s="5" t="s">
        <v>1576</v>
      </c>
      <c r="S105" s="5" t="s">
        <v>2524</v>
      </c>
      <c r="U105" s="5" t="s">
        <v>1339</v>
      </c>
    </row>
    <row r="106" spans="7:21" ht="18.75">
      <c r="G106" s="4"/>
      <c r="L106" s="5" t="s">
        <v>1577</v>
      </c>
      <c r="S106" s="5" t="s">
        <v>2525</v>
      </c>
      <c r="U106" s="5" t="s">
        <v>1340</v>
      </c>
    </row>
    <row r="107" spans="7:21" ht="18.75">
      <c r="G107" s="4"/>
      <c r="L107" s="5" t="s">
        <v>1578</v>
      </c>
      <c r="S107" s="5" t="s">
        <v>2526</v>
      </c>
      <c r="U107" s="5" t="s">
        <v>1341</v>
      </c>
    </row>
    <row r="108" spans="7:21" ht="18.75">
      <c r="G108" s="4"/>
      <c r="L108" s="5" t="s">
        <v>1579</v>
      </c>
      <c r="S108" s="5" t="s">
        <v>2527</v>
      </c>
      <c r="U108" s="5" t="s">
        <v>1342</v>
      </c>
    </row>
    <row r="109" spans="7:21" ht="18.75">
      <c r="G109" s="4"/>
      <c r="L109" s="5" t="s">
        <v>1580</v>
      </c>
      <c r="S109" s="5" t="s">
        <v>2528</v>
      </c>
      <c r="U109" s="5" t="s">
        <v>1343</v>
      </c>
    </row>
    <row r="110" spans="7:21" ht="18.75">
      <c r="G110" s="4"/>
      <c r="L110" s="5" t="s">
        <v>1581</v>
      </c>
      <c r="S110" s="5" t="s">
        <v>2529</v>
      </c>
      <c r="U110" s="5" t="s">
        <v>1344</v>
      </c>
    </row>
    <row r="111" spans="7:21" ht="18.75">
      <c r="G111" s="4"/>
      <c r="L111" s="5" t="s">
        <v>1582</v>
      </c>
      <c r="S111" s="5" t="s">
        <v>2530</v>
      </c>
      <c r="U111" s="5" t="s">
        <v>1345</v>
      </c>
    </row>
    <row r="112" spans="7:21" ht="18.75">
      <c r="G112" s="4"/>
      <c r="L112" s="5" t="s">
        <v>1583</v>
      </c>
      <c r="S112" s="5" t="s">
        <v>2531</v>
      </c>
      <c r="U112" s="5" t="s">
        <v>1346</v>
      </c>
    </row>
    <row r="113" spans="7:21" ht="18.75">
      <c r="G113" s="4"/>
      <c r="L113" s="5" t="s">
        <v>1584</v>
      </c>
      <c r="S113" s="5" t="s">
        <v>2532</v>
      </c>
      <c r="U113" s="5" t="s">
        <v>1347</v>
      </c>
    </row>
    <row r="114" spans="7:21" ht="18.75">
      <c r="G114" s="4"/>
      <c r="L114" s="5" t="s">
        <v>1585</v>
      </c>
      <c r="S114" s="5" t="s">
        <v>2533</v>
      </c>
      <c r="U114" s="5" t="s">
        <v>1348</v>
      </c>
    </row>
    <row r="115" spans="7:21" ht="18.75">
      <c r="G115" s="4"/>
      <c r="L115" s="5" t="s">
        <v>1586</v>
      </c>
      <c r="S115" s="5" t="s">
        <v>2534</v>
      </c>
      <c r="U115" s="5" t="s">
        <v>1349</v>
      </c>
    </row>
    <row r="116" spans="7:21" ht="18.75">
      <c r="G116" s="4"/>
      <c r="L116" s="5" t="s">
        <v>1587</v>
      </c>
      <c r="S116" s="5" t="s">
        <v>2535</v>
      </c>
      <c r="U116" s="5" t="s">
        <v>1350</v>
      </c>
    </row>
    <row r="117" spans="7:21" ht="18.75">
      <c r="G117" s="4"/>
      <c r="L117" s="5" t="s">
        <v>1588</v>
      </c>
      <c r="S117" s="5" t="s">
        <v>2536</v>
      </c>
      <c r="U117" s="5" t="s">
        <v>1351</v>
      </c>
    </row>
    <row r="118" spans="7:21" ht="18.75">
      <c r="G118" s="4"/>
      <c r="L118" s="5" t="s">
        <v>1589</v>
      </c>
      <c r="S118" s="5" t="s">
        <v>2537</v>
      </c>
      <c r="U118" s="5" t="s">
        <v>1352</v>
      </c>
    </row>
    <row r="119" spans="7:21" ht="18.75">
      <c r="G119" s="4"/>
      <c r="L119" s="5" t="s">
        <v>1590</v>
      </c>
      <c r="S119" s="5" t="s">
        <v>2538</v>
      </c>
      <c r="U119" s="5" t="s">
        <v>1353</v>
      </c>
    </row>
    <row r="120" spans="7:21" ht="18.75">
      <c r="G120" s="4"/>
      <c r="L120" s="5" t="s">
        <v>1591</v>
      </c>
      <c r="S120" s="5" t="s">
        <v>2539</v>
      </c>
      <c r="U120" s="5" t="s">
        <v>1354</v>
      </c>
    </row>
    <row r="121" spans="7:21" ht="18.75">
      <c r="G121" s="4"/>
      <c r="L121" s="5" t="s">
        <v>1592</v>
      </c>
      <c r="S121" s="5" t="s">
        <v>2540</v>
      </c>
      <c r="U121" s="5" t="s">
        <v>1355</v>
      </c>
    </row>
    <row r="122" spans="7:21" ht="18.75">
      <c r="G122" s="4"/>
      <c r="L122" s="5" t="s">
        <v>1593</v>
      </c>
      <c r="S122" s="5" t="s">
        <v>2541</v>
      </c>
      <c r="U122" s="5" t="s">
        <v>1356</v>
      </c>
    </row>
    <row r="123" spans="7:21" ht="18.75">
      <c r="G123" s="4"/>
      <c r="L123" s="5" t="s">
        <v>1594</v>
      </c>
      <c r="S123" s="5" t="s">
        <v>2542</v>
      </c>
      <c r="U123" s="5" t="s">
        <v>1357</v>
      </c>
    </row>
    <row r="124" spans="7:21" ht="18.75">
      <c r="G124" s="4"/>
      <c r="L124" s="5" t="s">
        <v>1595</v>
      </c>
      <c r="S124" s="5" t="s">
        <v>2543</v>
      </c>
      <c r="U124" s="5" t="s">
        <v>1358</v>
      </c>
    </row>
    <row r="125" spans="7:21" ht="18.75">
      <c r="G125" s="4"/>
      <c r="L125" s="5" t="s">
        <v>1596</v>
      </c>
      <c r="S125" s="5" t="s">
        <v>2544</v>
      </c>
      <c r="U125" s="5" t="s">
        <v>1359</v>
      </c>
    </row>
    <row r="126" spans="7:21" ht="18.75">
      <c r="G126" s="4"/>
      <c r="L126" s="5" t="s">
        <v>1597</v>
      </c>
      <c r="S126" s="5" t="s">
        <v>2545</v>
      </c>
      <c r="U126" s="5" t="s">
        <v>1360</v>
      </c>
    </row>
    <row r="127" spans="7:21" ht="18.75">
      <c r="G127" s="4"/>
      <c r="L127" s="5" t="s">
        <v>1598</v>
      </c>
      <c r="S127" s="5" t="s">
        <v>2546</v>
      </c>
      <c r="U127" s="5" t="s">
        <v>1361</v>
      </c>
    </row>
    <row r="128" spans="7:21" ht="18.75">
      <c r="G128" s="4"/>
      <c r="L128" s="5" t="s">
        <v>1599</v>
      </c>
      <c r="S128" s="5" t="s">
        <v>2547</v>
      </c>
      <c r="U128" s="5" t="s">
        <v>1362</v>
      </c>
    </row>
    <row r="129" spans="7:21" ht="18.75">
      <c r="G129" s="4"/>
      <c r="L129" s="5" t="s">
        <v>1600</v>
      </c>
      <c r="S129" s="5" t="s">
        <v>944</v>
      </c>
      <c r="U129" s="5" t="s">
        <v>1363</v>
      </c>
    </row>
    <row r="130" spans="7:21" ht="18.75">
      <c r="G130" s="4"/>
      <c r="L130" s="5" t="s">
        <v>1601</v>
      </c>
      <c r="S130" s="5" t="s">
        <v>945</v>
      </c>
      <c r="U130" s="5" t="s">
        <v>1364</v>
      </c>
    </row>
    <row r="131" spans="7:21" ht="18.75">
      <c r="G131" s="4"/>
      <c r="L131" s="5" t="s">
        <v>1602</v>
      </c>
      <c r="S131" s="5" t="s">
        <v>946</v>
      </c>
      <c r="U131" s="5" t="s">
        <v>1365</v>
      </c>
    </row>
    <row r="132" spans="7:21" ht="18.75">
      <c r="G132" s="4"/>
      <c r="L132" s="5" t="s">
        <v>1603</v>
      </c>
      <c r="S132" s="5" t="s">
        <v>947</v>
      </c>
      <c r="U132" s="5" t="s">
        <v>1366</v>
      </c>
    </row>
    <row r="133" spans="7:21" ht="18.75">
      <c r="G133" s="4"/>
      <c r="L133" s="5" t="s">
        <v>1604</v>
      </c>
      <c r="S133" s="5" t="s">
        <v>948</v>
      </c>
      <c r="U133" s="5" t="s">
        <v>1367</v>
      </c>
    </row>
    <row r="134" spans="7:21" ht="18.75">
      <c r="G134" s="4"/>
      <c r="L134" s="5" t="s">
        <v>1605</v>
      </c>
      <c r="S134" s="5" t="s">
        <v>949</v>
      </c>
      <c r="U134" s="5" t="s">
        <v>1368</v>
      </c>
    </row>
    <row r="135" spans="7:21" ht="18.75">
      <c r="G135" s="4"/>
      <c r="L135" s="5" t="s">
        <v>1606</v>
      </c>
      <c r="S135" s="5" t="s">
        <v>950</v>
      </c>
      <c r="U135" s="5" t="s">
        <v>1369</v>
      </c>
    </row>
    <row r="136" spans="7:21" ht="18.75">
      <c r="G136" s="4"/>
      <c r="L136" s="5" t="s">
        <v>1607</v>
      </c>
      <c r="S136" s="5" t="s">
        <v>951</v>
      </c>
      <c r="U136" s="5" t="s">
        <v>1370</v>
      </c>
    </row>
    <row r="137" spans="7:21" ht="18.75">
      <c r="G137" s="4"/>
      <c r="L137" s="5" t="s">
        <v>1608</v>
      </c>
      <c r="S137" s="5" t="s">
        <v>952</v>
      </c>
      <c r="U137" s="5" t="s">
        <v>1371</v>
      </c>
    </row>
    <row r="138" spans="7:21" ht="18.75">
      <c r="G138" s="4"/>
      <c r="L138" s="5" t="s">
        <v>1609</v>
      </c>
      <c r="S138" s="5" t="s">
        <v>953</v>
      </c>
      <c r="U138" s="5" t="s">
        <v>1372</v>
      </c>
    </row>
    <row r="139" spans="7:21" ht="18.75">
      <c r="G139" s="4"/>
      <c r="L139" s="5" t="s">
        <v>1610</v>
      </c>
      <c r="S139" s="5" t="s">
        <v>954</v>
      </c>
      <c r="U139" s="5" t="s">
        <v>1373</v>
      </c>
    </row>
    <row r="140" spans="7:21" ht="18.75">
      <c r="G140" s="4"/>
      <c r="L140" s="5" t="s">
        <v>1611</v>
      </c>
      <c r="S140" s="5" t="s">
        <v>955</v>
      </c>
      <c r="U140" s="5" t="s">
        <v>1374</v>
      </c>
    </row>
    <row r="141" spans="7:21" ht="18.75">
      <c r="G141" s="4"/>
      <c r="L141" s="5" t="s">
        <v>1612</v>
      </c>
      <c r="S141" s="5" t="s">
        <v>956</v>
      </c>
      <c r="U141" s="5" t="s">
        <v>1375</v>
      </c>
    </row>
    <row r="142" spans="7:21" ht="18.75">
      <c r="G142" s="4"/>
      <c r="L142" s="5" t="s">
        <v>1613</v>
      </c>
      <c r="S142" s="5" t="s">
        <v>957</v>
      </c>
      <c r="U142" s="5" t="s">
        <v>1376</v>
      </c>
    </row>
    <row r="143" spans="7:21" ht="18.75">
      <c r="G143" s="4"/>
      <c r="L143" s="5" t="s">
        <v>1614</v>
      </c>
      <c r="S143" s="5" t="s">
        <v>958</v>
      </c>
      <c r="U143" s="5" t="s">
        <v>1377</v>
      </c>
    </row>
    <row r="144" spans="7:21" ht="18.75">
      <c r="G144" s="4"/>
      <c r="L144" s="5" t="s">
        <v>1615</v>
      </c>
      <c r="S144" s="5" t="s">
        <v>959</v>
      </c>
      <c r="U144" s="5" t="s">
        <v>1378</v>
      </c>
    </row>
    <row r="145" spans="7:21" ht="18.75">
      <c r="G145" s="4"/>
      <c r="L145" s="5" t="s">
        <v>1616</v>
      </c>
      <c r="S145" s="5" t="s">
        <v>960</v>
      </c>
      <c r="U145" s="5" t="s">
        <v>1379</v>
      </c>
    </row>
    <row r="146" spans="7:21" ht="18.75">
      <c r="G146" s="4"/>
      <c r="L146" s="5" t="s">
        <v>1617</v>
      </c>
      <c r="S146" s="5" t="s">
        <v>961</v>
      </c>
      <c r="U146" s="5" t="s">
        <v>1380</v>
      </c>
    </row>
    <row r="147" spans="7:21" ht="18.75">
      <c r="G147" s="4"/>
      <c r="L147" s="5" t="s">
        <v>1618</v>
      </c>
      <c r="S147" s="5" t="s">
        <v>962</v>
      </c>
      <c r="U147" s="5" t="s">
        <v>1381</v>
      </c>
    </row>
    <row r="148" spans="7:21" ht="18.75">
      <c r="G148" s="4"/>
      <c r="L148" s="5" t="s">
        <v>1619</v>
      </c>
      <c r="S148" s="5" t="s">
        <v>963</v>
      </c>
      <c r="U148" s="5" t="s">
        <v>1382</v>
      </c>
    </row>
    <row r="149" spans="7:21" ht="18.75">
      <c r="G149" s="4"/>
      <c r="L149" s="5" t="s">
        <v>1620</v>
      </c>
      <c r="S149" s="5" t="s">
        <v>964</v>
      </c>
      <c r="U149" s="5" t="s">
        <v>1383</v>
      </c>
    </row>
    <row r="150" spans="7:21" ht="18.75">
      <c r="G150" s="4"/>
      <c r="L150" s="5" t="s">
        <v>1621</v>
      </c>
      <c r="S150" s="5" t="s">
        <v>965</v>
      </c>
      <c r="U150" s="5" t="s">
        <v>1384</v>
      </c>
    </row>
    <row r="151" spans="7:21" ht="18.75">
      <c r="G151" s="4"/>
      <c r="L151" s="5" t="s">
        <v>1622</v>
      </c>
      <c r="S151" s="5" t="s">
        <v>966</v>
      </c>
      <c r="U151" s="5" t="s">
        <v>1385</v>
      </c>
    </row>
    <row r="152" spans="12:21" ht="18.75">
      <c r="L152" s="5" t="s">
        <v>1623</v>
      </c>
      <c r="S152" s="5" t="s">
        <v>967</v>
      </c>
      <c r="U152" s="5" t="s">
        <v>1386</v>
      </c>
    </row>
    <row r="153" spans="12:21" ht="18.75">
      <c r="L153" s="5" t="s">
        <v>1624</v>
      </c>
      <c r="S153" s="5" t="s">
        <v>968</v>
      </c>
      <c r="U153" s="5" t="s">
        <v>1387</v>
      </c>
    </row>
    <row r="154" spans="12:21" ht="18.75">
      <c r="L154" s="5" t="s">
        <v>1625</v>
      </c>
      <c r="S154" s="5" t="s">
        <v>969</v>
      </c>
      <c r="U154" s="5" t="s">
        <v>1388</v>
      </c>
    </row>
    <row r="155" spans="12:21" ht="18.75">
      <c r="L155" s="5" t="s">
        <v>1626</v>
      </c>
      <c r="S155" s="5" t="s">
        <v>970</v>
      </c>
      <c r="U155" s="5" t="s">
        <v>1389</v>
      </c>
    </row>
    <row r="156" spans="12:21" ht="18.75">
      <c r="L156" s="5" t="s">
        <v>1627</v>
      </c>
      <c r="S156" s="5" t="s">
        <v>971</v>
      </c>
      <c r="U156" s="5" t="s">
        <v>1390</v>
      </c>
    </row>
    <row r="157" spans="12:21" ht="18.75">
      <c r="L157" s="5" t="s">
        <v>1628</v>
      </c>
      <c r="S157" s="5" t="s">
        <v>972</v>
      </c>
      <c r="U157" s="5" t="s">
        <v>1391</v>
      </c>
    </row>
    <row r="158" spans="12:21" ht="18.75">
      <c r="L158" s="5" t="s">
        <v>1629</v>
      </c>
      <c r="S158" s="5" t="s">
        <v>973</v>
      </c>
      <c r="U158" s="5" t="s">
        <v>1392</v>
      </c>
    </row>
    <row r="159" spans="12:21" ht="18.75">
      <c r="L159" s="5" t="s">
        <v>1630</v>
      </c>
      <c r="S159" s="5" t="s">
        <v>974</v>
      </c>
      <c r="U159" s="5" t="s">
        <v>1393</v>
      </c>
    </row>
    <row r="160" spans="12:21" ht="18.75">
      <c r="L160" s="5" t="s">
        <v>1631</v>
      </c>
      <c r="S160" s="5" t="s">
        <v>975</v>
      </c>
      <c r="U160" s="5" t="s">
        <v>1394</v>
      </c>
    </row>
    <row r="161" spans="12:21" ht="18.75">
      <c r="L161" s="5" t="s">
        <v>1632</v>
      </c>
      <c r="S161" s="5" t="s">
        <v>976</v>
      </c>
      <c r="U161" s="5" t="s">
        <v>1395</v>
      </c>
    </row>
    <row r="162" spans="12:21" ht="18.75">
      <c r="L162" s="5" t="s">
        <v>1633</v>
      </c>
      <c r="S162" s="5" t="s">
        <v>977</v>
      </c>
      <c r="U162" s="5" t="s">
        <v>1396</v>
      </c>
    </row>
    <row r="163" spans="12:21" ht="18.75">
      <c r="L163" s="5" t="s">
        <v>1634</v>
      </c>
      <c r="S163" s="5" t="s">
        <v>978</v>
      </c>
      <c r="U163" s="5" t="s">
        <v>1397</v>
      </c>
    </row>
    <row r="164" spans="12:21" ht="18.75">
      <c r="L164" s="5" t="s">
        <v>1635</v>
      </c>
      <c r="S164" s="5" t="s">
        <v>979</v>
      </c>
      <c r="U164" s="5" t="s">
        <v>1398</v>
      </c>
    </row>
    <row r="165" spans="12:21" ht="18.75">
      <c r="L165" s="5" t="s">
        <v>1636</v>
      </c>
      <c r="S165" s="5" t="s">
        <v>980</v>
      </c>
      <c r="U165" s="5" t="s">
        <v>1399</v>
      </c>
    </row>
    <row r="166" spans="12:21" ht="18.75">
      <c r="L166" s="5" t="s">
        <v>1637</v>
      </c>
      <c r="S166" s="5" t="s">
        <v>981</v>
      </c>
      <c r="U166" s="5" t="s">
        <v>1400</v>
      </c>
    </row>
    <row r="167" spans="12:21" ht="18.75">
      <c r="L167" s="5" t="s">
        <v>1638</v>
      </c>
      <c r="S167" s="5" t="s">
        <v>982</v>
      </c>
      <c r="U167" s="5" t="s">
        <v>1401</v>
      </c>
    </row>
    <row r="168" spans="12:21" ht="18.75">
      <c r="L168" s="5" t="s">
        <v>1639</v>
      </c>
      <c r="S168" s="5" t="s">
        <v>983</v>
      </c>
      <c r="U168" s="5" t="s">
        <v>1402</v>
      </c>
    </row>
    <row r="169" spans="12:21" ht="18.75">
      <c r="L169" s="5" t="s">
        <v>1640</v>
      </c>
      <c r="S169" s="5" t="s">
        <v>984</v>
      </c>
      <c r="U169" s="5" t="s">
        <v>1403</v>
      </c>
    </row>
    <row r="170" spans="12:21" ht="18.75">
      <c r="L170" s="5" t="s">
        <v>1641</v>
      </c>
      <c r="S170" s="5" t="s">
        <v>985</v>
      </c>
      <c r="U170" s="5" t="s">
        <v>1404</v>
      </c>
    </row>
    <row r="171" spans="12:21" ht="18.75">
      <c r="L171" s="5" t="s">
        <v>1642</v>
      </c>
      <c r="S171" s="5" t="s">
        <v>986</v>
      </c>
      <c r="U171" s="5" t="s">
        <v>1405</v>
      </c>
    </row>
    <row r="172" spans="12:21" ht="18.75">
      <c r="L172" s="5" t="s">
        <v>1643</v>
      </c>
      <c r="S172" s="5" t="s">
        <v>987</v>
      </c>
      <c r="U172" s="5" t="s">
        <v>1406</v>
      </c>
    </row>
    <row r="173" spans="12:21" ht="18.75">
      <c r="L173" s="5" t="s">
        <v>1644</v>
      </c>
      <c r="S173" s="5" t="s">
        <v>988</v>
      </c>
      <c r="U173" s="5" t="s">
        <v>1407</v>
      </c>
    </row>
    <row r="174" spans="12:21" ht="18.75">
      <c r="L174" s="5" t="s">
        <v>1645</v>
      </c>
      <c r="S174" s="5" t="s">
        <v>989</v>
      </c>
      <c r="U174" s="5" t="s">
        <v>1408</v>
      </c>
    </row>
    <row r="175" spans="12:21" ht="18.75">
      <c r="L175" s="5" t="s">
        <v>1646</v>
      </c>
      <c r="S175" s="5" t="s">
        <v>990</v>
      </c>
      <c r="U175" s="5" t="s">
        <v>1409</v>
      </c>
    </row>
    <row r="176" spans="12:21" ht="18.75">
      <c r="L176" s="5" t="s">
        <v>1647</v>
      </c>
      <c r="S176" s="5" t="s">
        <v>991</v>
      </c>
      <c r="U176" s="5" t="s">
        <v>0</v>
      </c>
    </row>
    <row r="177" spans="12:21" ht="18.75">
      <c r="L177" s="5" t="s">
        <v>1648</v>
      </c>
      <c r="S177" s="5" t="s">
        <v>992</v>
      </c>
      <c r="U177" s="5" t="s">
        <v>1</v>
      </c>
    </row>
    <row r="178" spans="12:21" ht="18.75">
      <c r="L178" s="5" t="s">
        <v>1649</v>
      </c>
      <c r="S178" s="5" t="s">
        <v>993</v>
      </c>
      <c r="U178" s="5" t="s">
        <v>2</v>
      </c>
    </row>
    <row r="179" spans="12:21" ht="18.75">
      <c r="L179" s="5" t="s">
        <v>1650</v>
      </c>
      <c r="S179" s="5" t="s">
        <v>994</v>
      </c>
      <c r="U179" s="5" t="s">
        <v>3</v>
      </c>
    </row>
    <row r="180" spans="12:21" ht="18.75">
      <c r="L180" s="5" t="s">
        <v>1651</v>
      </c>
      <c r="S180" s="5" t="s">
        <v>995</v>
      </c>
      <c r="U180" s="5" t="s">
        <v>4</v>
      </c>
    </row>
    <row r="181" spans="12:21" ht="18.75">
      <c r="L181" s="5" t="s">
        <v>1652</v>
      </c>
      <c r="S181" s="5" t="s">
        <v>996</v>
      </c>
      <c r="U181" s="5" t="s">
        <v>5</v>
      </c>
    </row>
    <row r="182" spans="12:21" ht="18.75">
      <c r="L182" s="5" t="s">
        <v>1653</v>
      </c>
      <c r="S182" s="5" t="s">
        <v>997</v>
      </c>
      <c r="U182" s="5" t="s">
        <v>6</v>
      </c>
    </row>
    <row r="183" spans="12:21" ht="18.75">
      <c r="L183" s="5" t="s">
        <v>1654</v>
      </c>
      <c r="S183" s="5" t="s">
        <v>998</v>
      </c>
      <c r="U183" s="5" t="s">
        <v>7</v>
      </c>
    </row>
    <row r="184" spans="12:21" ht="18.75">
      <c r="L184" s="5" t="s">
        <v>1655</v>
      </c>
      <c r="S184" s="5" t="s">
        <v>999</v>
      </c>
      <c r="U184" s="5" t="s">
        <v>8</v>
      </c>
    </row>
    <row r="185" spans="12:21" ht="18.75">
      <c r="L185" s="5" t="s">
        <v>1656</v>
      </c>
      <c r="S185" s="5" t="s">
        <v>1000</v>
      </c>
      <c r="U185" s="5" t="s">
        <v>9</v>
      </c>
    </row>
    <row r="186" spans="12:21" ht="18.75">
      <c r="L186" s="5" t="s">
        <v>1657</v>
      </c>
      <c r="S186" s="5" t="s">
        <v>1001</v>
      </c>
      <c r="U186" s="5" t="s">
        <v>10</v>
      </c>
    </row>
    <row r="187" spans="12:21" ht="18.75">
      <c r="L187" s="5" t="s">
        <v>1658</v>
      </c>
      <c r="S187" s="5" t="s">
        <v>1002</v>
      </c>
      <c r="U187" s="5" t="s">
        <v>11</v>
      </c>
    </row>
    <row r="188" spans="12:21" ht="18.75">
      <c r="L188" s="5" t="s">
        <v>1659</v>
      </c>
      <c r="S188" s="5" t="s">
        <v>1003</v>
      </c>
      <c r="U188" s="5" t="s">
        <v>12</v>
      </c>
    </row>
    <row r="189" spans="12:21" ht="18.75">
      <c r="L189" s="5" t="s">
        <v>1660</v>
      </c>
      <c r="S189" s="5" t="s">
        <v>1004</v>
      </c>
      <c r="U189" s="5" t="s">
        <v>13</v>
      </c>
    </row>
    <row r="190" spans="12:21" ht="18.75">
      <c r="L190" s="5" t="s">
        <v>1661</v>
      </c>
      <c r="S190" s="5" t="s">
        <v>1005</v>
      </c>
      <c r="U190" s="5" t="s">
        <v>14</v>
      </c>
    </row>
    <row r="191" spans="12:21" ht="18.75">
      <c r="L191" s="5" t="s">
        <v>1662</v>
      </c>
      <c r="S191" s="5" t="s">
        <v>1006</v>
      </c>
      <c r="U191" s="5" t="s">
        <v>15</v>
      </c>
    </row>
    <row r="192" spans="12:21" ht="18.75">
      <c r="L192" s="5" t="s">
        <v>1663</v>
      </c>
      <c r="S192" s="5" t="s">
        <v>1007</v>
      </c>
      <c r="U192" s="5" t="s">
        <v>16</v>
      </c>
    </row>
    <row r="193" spans="12:21" ht="18.75">
      <c r="L193" s="5" t="s">
        <v>1664</v>
      </c>
      <c r="S193" s="5" t="s">
        <v>1008</v>
      </c>
      <c r="U193" s="5" t="s">
        <v>17</v>
      </c>
    </row>
    <row r="194" spans="12:21" ht="18.75">
      <c r="L194" s="5" t="s">
        <v>1665</v>
      </c>
      <c r="S194" s="5" t="s">
        <v>1009</v>
      </c>
      <c r="U194" s="5" t="s">
        <v>18</v>
      </c>
    </row>
    <row r="195" spans="12:21" ht="18.75">
      <c r="L195" s="5" t="s">
        <v>1666</v>
      </c>
      <c r="S195" s="5" t="s">
        <v>1010</v>
      </c>
      <c r="U195" s="5" t="s">
        <v>19</v>
      </c>
    </row>
    <row r="196" spans="12:21" ht="18.75">
      <c r="L196" s="5" t="s">
        <v>1667</v>
      </c>
      <c r="S196" s="5" t="s">
        <v>1011</v>
      </c>
      <c r="U196" s="5" t="s">
        <v>20</v>
      </c>
    </row>
    <row r="197" spans="12:21" ht="18.75">
      <c r="L197" s="5" t="s">
        <v>1668</v>
      </c>
      <c r="S197" s="5" t="s">
        <v>1012</v>
      </c>
      <c r="U197" s="5" t="s">
        <v>21</v>
      </c>
    </row>
    <row r="198" spans="12:21" ht="18.75">
      <c r="L198" s="5" t="s">
        <v>1669</v>
      </c>
      <c r="S198" s="5" t="s">
        <v>1013</v>
      </c>
      <c r="U198" s="5" t="s">
        <v>22</v>
      </c>
    </row>
    <row r="199" spans="12:21" ht="18.75">
      <c r="L199" s="5" t="s">
        <v>1670</v>
      </c>
      <c r="S199" s="5" t="s">
        <v>1014</v>
      </c>
      <c r="U199" s="5" t="s">
        <v>23</v>
      </c>
    </row>
    <row r="200" spans="12:21" ht="18.75">
      <c r="L200" s="5" t="s">
        <v>1671</v>
      </c>
      <c r="S200" s="5" t="s">
        <v>1015</v>
      </c>
      <c r="U200" s="5" t="s">
        <v>24</v>
      </c>
    </row>
    <row r="201" spans="12:21" ht="18.75">
      <c r="L201" s="5" t="s">
        <v>1672</v>
      </c>
      <c r="S201" s="5" t="s">
        <v>1016</v>
      </c>
      <c r="U201" s="5" t="s">
        <v>25</v>
      </c>
    </row>
    <row r="202" spans="12:21" ht="18.75">
      <c r="L202" s="5" t="s">
        <v>1673</v>
      </c>
      <c r="S202" s="5" t="s">
        <v>1017</v>
      </c>
      <c r="U202" s="5" t="s">
        <v>26</v>
      </c>
    </row>
    <row r="203" spans="12:21" ht="18.75">
      <c r="L203" s="5" t="s">
        <v>1674</v>
      </c>
      <c r="S203" s="5" t="s">
        <v>1018</v>
      </c>
      <c r="U203" s="5" t="s">
        <v>27</v>
      </c>
    </row>
    <row r="204" spans="12:21" ht="18.75">
      <c r="L204" s="5" t="s">
        <v>1675</v>
      </c>
      <c r="S204" s="5" t="s">
        <v>1019</v>
      </c>
      <c r="U204" s="5" t="s">
        <v>28</v>
      </c>
    </row>
    <row r="205" spans="12:21" ht="18.75">
      <c r="L205" s="5" t="s">
        <v>1676</v>
      </c>
      <c r="S205" s="5" t="s">
        <v>1020</v>
      </c>
      <c r="U205" s="5" t="s">
        <v>29</v>
      </c>
    </row>
    <row r="206" spans="12:21" ht="18.75">
      <c r="L206" s="5" t="s">
        <v>1677</v>
      </c>
      <c r="S206" s="5" t="s">
        <v>1021</v>
      </c>
      <c r="U206" s="5" t="s">
        <v>30</v>
      </c>
    </row>
    <row r="207" spans="12:21" ht="18.75">
      <c r="L207" s="5" t="s">
        <v>1678</v>
      </c>
      <c r="S207" s="5" t="s">
        <v>1022</v>
      </c>
      <c r="U207" s="5" t="s">
        <v>31</v>
      </c>
    </row>
    <row r="208" spans="12:21" ht="18.75">
      <c r="L208" s="5" t="s">
        <v>1679</v>
      </c>
      <c r="S208" s="5" t="s">
        <v>1023</v>
      </c>
      <c r="U208" s="5" t="s">
        <v>32</v>
      </c>
    </row>
    <row r="209" spans="12:21" ht="18.75">
      <c r="L209" s="5" t="s">
        <v>1680</v>
      </c>
      <c r="S209" s="5" t="s">
        <v>1024</v>
      </c>
      <c r="U209" s="5" t="s">
        <v>33</v>
      </c>
    </row>
    <row r="210" spans="12:21" ht="18.75">
      <c r="L210" s="5" t="s">
        <v>1681</v>
      </c>
      <c r="S210" s="5" t="s">
        <v>1025</v>
      </c>
      <c r="U210" s="5" t="s">
        <v>34</v>
      </c>
    </row>
    <row r="211" spans="12:21" ht="18.75">
      <c r="L211" s="5" t="s">
        <v>1682</v>
      </c>
      <c r="S211" s="5" t="s">
        <v>1026</v>
      </c>
      <c r="U211" s="5" t="s">
        <v>35</v>
      </c>
    </row>
    <row r="212" spans="12:21" ht="18.75">
      <c r="L212" s="5" t="s">
        <v>1683</v>
      </c>
      <c r="S212" s="5" t="s">
        <v>1027</v>
      </c>
      <c r="U212" s="5" t="s">
        <v>36</v>
      </c>
    </row>
    <row r="213" spans="12:21" ht="18.75">
      <c r="L213" s="5" t="s">
        <v>1684</v>
      </c>
      <c r="S213" s="5" t="s">
        <v>1284</v>
      </c>
      <c r="U213" s="5" t="s">
        <v>37</v>
      </c>
    </row>
    <row r="214" spans="12:21" ht="18.75">
      <c r="L214" s="5" t="s">
        <v>1685</v>
      </c>
      <c r="S214" s="5" t="s">
        <v>1285</v>
      </c>
      <c r="U214" s="5" t="s">
        <v>38</v>
      </c>
    </row>
    <row r="215" spans="12:21" ht="18.75">
      <c r="L215" s="5" t="s">
        <v>1686</v>
      </c>
      <c r="S215" s="5" t="s">
        <v>1286</v>
      </c>
      <c r="U215" s="5" t="s">
        <v>39</v>
      </c>
    </row>
    <row r="216" spans="12:21" ht="18.75">
      <c r="L216" s="5" t="s">
        <v>1687</v>
      </c>
      <c r="S216" s="5" t="s">
        <v>1287</v>
      </c>
      <c r="U216" s="5" t="s">
        <v>40</v>
      </c>
    </row>
    <row r="217" spans="12:21" ht="18.75">
      <c r="L217" s="5" t="s">
        <v>1688</v>
      </c>
      <c r="S217" s="5" t="s">
        <v>1288</v>
      </c>
      <c r="U217" s="5" t="s">
        <v>41</v>
      </c>
    </row>
    <row r="218" spans="12:21" ht="18.75">
      <c r="L218" s="5" t="s">
        <v>1689</v>
      </c>
      <c r="S218" s="5" t="s">
        <v>1289</v>
      </c>
      <c r="U218" s="5" t="s">
        <v>42</v>
      </c>
    </row>
    <row r="219" spans="12:21" ht="18.75">
      <c r="L219" s="5" t="s">
        <v>1690</v>
      </c>
      <c r="S219" s="5" t="s">
        <v>1290</v>
      </c>
      <c r="U219" s="5" t="s">
        <v>43</v>
      </c>
    </row>
    <row r="220" spans="12:21" ht="18.75">
      <c r="L220" s="5" t="s">
        <v>1691</v>
      </c>
      <c r="S220" s="5" t="s">
        <v>1291</v>
      </c>
      <c r="U220" s="5" t="s">
        <v>44</v>
      </c>
    </row>
    <row r="221" spans="12:21" ht="18.75">
      <c r="L221" s="5" t="s">
        <v>1692</v>
      </c>
      <c r="S221" s="5" t="s">
        <v>1292</v>
      </c>
      <c r="U221" s="5" t="s">
        <v>45</v>
      </c>
    </row>
    <row r="222" spans="12:21" ht="18.75">
      <c r="L222" s="5" t="s">
        <v>1693</v>
      </c>
      <c r="S222" s="5" t="s">
        <v>1293</v>
      </c>
      <c r="U222" s="5" t="s">
        <v>46</v>
      </c>
    </row>
    <row r="223" spans="12:21" ht="18.75">
      <c r="L223" s="5" t="s">
        <v>1694</v>
      </c>
      <c r="S223" s="5" t="s">
        <v>1294</v>
      </c>
      <c r="U223" s="5" t="s">
        <v>47</v>
      </c>
    </row>
    <row r="224" spans="12:21" ht="18.75">
      <c r="L224" s="5" t="s">
        <v>1695</v>
      </c>
      <c r="S224" s="5" t="s">
        <v>1295</v>
      </c>
      <c r="U224" s="5" t="s">
        <v>48</v>
      </c>
    </row>
    <row r="225" spans="12:21" ht="18.75">
      <c r="L225" s="5" t="s">
        <v>1696</v>
      </c>
      <c r="S225" s="5" t="s">
        <v>1296</v>
      </c>
      <c r="U225" s="5" t="s">
        <v>49</v>
      </c>
    </row>
    <row r="226" spans="12:21" ht="18.75">
      <c r="L226" s="5" t="s">
        <v>1697</v>
      </c>
      <c r="S226" s="5" t="s">
        <v>1297</v>
      </c>
      <c r="U226" s="5" t="s">
        <v>50</v>
      </c>
    </row>
    <row r="227" spans="12:21" ht="18.75">
      <c r="L227" s="5" t="s">
        <v>256</v>
      </c>
      <c r="S227" s="5" t="s">
        <v>1298</v>
      </c>
      <c r="U227" s="5" t="s">
        <v>51</v>
      </c>
    </row>
    <row r="228" spans="12:21" ht="18.75">
      <c r="L228" s="5" t="s">
        <v>257</v>
      </c>
      <c r="S228" s="5" t="s">
        <v>1299</v>
      </c>
      <c r="U228" s="5" t="s">
        <v>52</v>
      </c>
    </row>
    <row r="229" spans="12:21" ht="18.75">
      <c r="L229" s="5" t="s">
        <v>258</v>
      </c>
      <c r="S229" s="5" t="s">
        <v>1300</v>
      </c>
      <c r="U229" s="5" t="s">
        <v>53</v>
      </c>
    </row>
    <row r="230" spans="12:21" ht="18.75">
      <c r="L230" s="5" t="s">
        <v>259</v>
      </c>
      <c r="S230" s="5" t="s">
        <v>1301</v>
      </c>
      <c r="U230" s="5" t="s">
        <v>54</v>
      </c>
    </row>
    <row r="231" spans="12:21" ht="18.75">
      <c r="L231" s="5" t="s">
        <v>260</v>
      </c>
      <c r="S231" s="5" t="s">
        <v>1302</v>
      </c>
      <c r="U231" s="5" t="s">
        <v>55</v>
      </c>
    </row>
    <row r="232" spans="12:21" ht="18.75">
      <c r="L232" s="5" t="s">
        <v>261</v>
      </c>
      <c r="S232" s="5" t="s">
        <v>1303</v>
      </c>
      <c r="U232" s="5" t="s">
        <v>56</v>
      </c>
    </row>
    <row r="233" spans="12:21" ht="18.75">
      <c r="L233" s="5" t="s">
        <v>262</v>
      </c>
      <c r="S233" s="5" t="s">
        <v>1304</v>
      </c>
      <c r="U233" s="5" t="s">
        <v>57</v>
      </c>
    </row>
    <row r="234" spans="12:21" ht="18.75">
      <c r="L234" s="5" t="s">
        <v>263</v>
      </c>
      <c r="S234" s="5" t="s">
        <v>1305</v>
      </c>
      <c r="U234" s="5" t="s">
        <v>58</v>
      </c>
    </row>
    <row r="235" spans="12:21" ht="18.75">
      <c r="L235" s="5" t="s">
        <v>264</v>
      </c>
      <c r="S235" s="5" t="s">
        <v>1306</v>
      </c>
      <c r="U235" s="5" t="s">
        <v>59</v>
      </c>
    </row>
    <row r="236" spans="12:21" ht="18.75">
      <c r="L236" s="5" t="s">
        <v>265</v>
      </c>
      <c r="S236" s="5" t="s">
        <v>1307</v>
      </c>
      <c r="U236" s="5" t="s">
        <v>60</v>
      </c>
    </row>
    <row r="237" spans="12:21" ht="18.75">
      <c r="L237" s="5" t="s">
        <v>266</v>
      </c>
      <c r="S237" s="5" t="s">
        <v>1308</v>
      </c>
      <c r="U237" s="5" t="s">
        <v>61</v>
      </c>
    </row>
    <row r="238" spans="12:21" ht="18.75">
      <c r="L238" s="5" t="s">
        <v>267</v>
      </c>
      <c r="S238" s="5" t="s">
        <v>1309</v>
      </c>
      <c r="U238" s="5" t="s">
        <v>62</v>
      </c>
    </row>
    <row r="239" spans="12:21" ht="18.75">
      <c r="L239" s="5" t="s">
        <v>268</v>
      </c>
      <c r="S239" s="5" t="s">
        <v>1310</v>
      </c>
      <c r="U239" s="5" t="s">
        <v>63</v>
      </c>
    </row>
    <row r="240" spans="12:21" ht="18.75">
      <c r="L240" s="5" t="s">
        <v>269</v>
      </c>
      <c r="S240" s="5" t="s">
        <v>1311</v>
      </c>
      <c r="U240" s="5" t="s">
        <v>64</v>
      </c>
    </row>
    <row r="241" spans="12:21" ht="18.75">
      <c r="L241" s="5" t="s">
        <v>270</v>
      </c>
      <c r="S241" s="5" t="s">
        <v>1312</v>
      </c>
      <c r="U241" s="5" t="s">
        <v>65</v>
      </c>
    </row>
    <row r="242" spans="12:21" ht="18.75">
      <c r="L242" s="5" t="s">
        <v>271</v>
      </c>
      <c r="S242" s="5" t="s">
        <v>1313</v>
      </c>
      <c r="U242" s="5" t="s">
        <v>66</v>
      </c>
    </row>
    <row r="243" spans="12:21" ht="18.75">
      <c r="L243" s="5" t="s">
        <v>272</v>
      </c>
      <c r="S243" s="5" t="s">
        <v>1314</v>
      </c>
      <c r="U243" s="5" t="s">
        <v>67</v>
      </c>
    </row>
    <row r="244" spans="12:21" ht="18.75">
      <c r="L244" s="5" t="s">
        <v>273</v>
      </c>
      <c r="S244" s="5" t="s">
        <v>1315</v>
      </c>
      <c r="U244" s="5" t="s">
        <v>68</v>
      </c>
    </row>
    <row r="245" spans="12:21" ht="18.75">
      <c r="L245" s="5" t="s">
        <v>274</v>
      </c>
      <c r="S245" s="5" t="s">
        <v>900</v>
      </c>
      <c r="U245" s="5" t="s">
        <v>69</v>
      </c>
    </row>
    <row r="246" spans="12:21" ht="18.75">
      <c r="L246" s="5" t="s">
        <v>275</v>
      </c>
      <c r="S246" s="5" t="s">
        <v>901</v>
      </c>
      <c r="U246" s="5" t="s">
        <v>70</v>
      </c>
    </row>
    <row r="247" spans="12:21" ht="18.75">
      <c r="L247" s="5" t="s">
        <v>276</v>
      </c>
      <c r="S247" s="5" t="s">
        <v>902</v>
      </c>
      <c r="U247" s="5" t="s">
        <v>71</v>
      </c>
    </row>
    <row r="248" spans="12:21" ht="18.75">
      <c r="L248" s="5" t="s">
        <v>277</v>
      </c>
      <c r="S248" s="5" t="s">
        <v>903</v>
      </c>
      <c r="U248" s="5" t="s">
        <v>72</v>
      </c>
    </row>
    <row r="249" spans="12:21" ht="18.75">
      <c r="L249" s="5" t="s">
        <v>278</v>
      </c>
      <c r="S249" s="5" t="s">
        <v>904</v>
      </c>
      <c r="U249" s="5" t="s">
        <v>73</v>
      </c>
    </row>
    <row r="250" spans="12:21" ht="18.75">
      <c r="L250" s="5" t="s">
        <v>279</v>
      </c>
      <c r="S250" s="5" t="s">
        <v>905</v>
      </c>
      <c r="U250" s="5" t="s">
        <v>74</v>
      </c>
    </row>
    <row r="251" spans="12:21" ht="18.75">
      <c r="L251" s="5" t="s">
        <v>280</v>
      </c>
      <c r="S251" s="5" t="s">
        <v>906</v>
      </c>
      <c r="U251" s="5" t="s">
        <v>75</v>
      </c>
    </row>
    <row r="252" spans="12:21" ht="18.75">
      <c r="L252" s="5" t="s">
        <v>281</v>
      </c>
      <c r="S252" s="5" t="s">
        <v>907</v>
      </c>
      <c r="U252" s="5" t="s">
        <v>76</v>
      </c>
    </row>
    <row r="253" spans="12:21" ht="18.75">
      <c r="L253" s="5" t="s">
        <v>282</v>
      </c>
      <c r="S253" s="5" t="s">
        <v>908</v>
      </c>
      <c r="U253" s="5" t="s">
        <v>77</v>
      </c>
    </row>
    <row r="254" spans="12:21" ht="18.75">
      <c r="L254" s="5" t="s">
        <v>283</v>
      </c>
      <c r="S254" s="5" t="s">
        <v>909</v>
      </c>
      <c r="U254" s="5" t="s">
        <v>78</v>
      </c>
    </row>
    <row r="255" spans="12:21" ht="18.75">
      <c r="L255" s="5" t="s">
        <v>284</v>
      </c>
      <c r="S255" s="5" t="s">
        <v>910</v>
      </c>
      <c r="U255" s="5" t="s">
        <v>79</v>
      </c>
    </row>
    <row r="256" spans="12:21" ht="18.75">
      <c r="L256" s="5" t="s">
        <v>285</v>
      </c>
      <c r="S256" s="5" t="s">
        <v>911</v>
      </c>
      <c r="U256" s="5" t="s">
        <v>80</v>
      </c>
    </row>
    <row r="257" spans="12:21" ht="18.75">
      <c r="L257" s="5" t="s">
        <v>286</v>
      </c>
      <c r="S257" s="5" t="s">
        <v>912</v>
      </c>
      <c r="U257" s="5" t="s">
        <v>81</v>
      </c>
    </row>
    <row r="258" spans="12:21" ht="18.75">
      <c r="L258" s="5" t="s">
        <v>287</v>
      </c>
      <c r="S258" s="5" t="s">
        <v>913</v>
      </c>
      <c r="U258" s="5" t="s">
        <v>82</v>
      </c>
    </row>
    <row r="259" spans="12:21" ht="18.75">
      <c r="L259" s="5" t="s">
        <v>288</v>
      </c>
      <c r="S259" s="5" t="s">
        <v>914</v>
      </c>
      <c r="U259" s="5" t="s">
        <v>83</v>
      </c>
    </row>
    <row r="260" spans="12:21" ht="18.75">
      <c r="L260" s="5" t="s">
        <v>289</v>
      </c>
      <c r="S260" s="5" t="s">
        <v>915</v>
      </c>
      <c r="U260" s="5" t="s">
        <v>84</v>
      </c>
    </row>
    <row r="261" spans="12:21" ht="18.75">
      <c r="L261" s="5" t="s">
        <v>290</v>
      </c>
      <c r="S261" s="5" t="s">
        <v>916</v>
      </c>
      <c r="U261" s="5" t="s">
        <v>85</v>
      </c>
    </row>
    <row r="262" spans="12:21" ht="18.75">
      <c r="L262" s="5" t="s">
        <v>291</v>
      </c>
      <c r="S262" s="5" t="s">
        <v>917</v>
      </c>
      <c r="U262" s="5" t="s">
        <v>86</v>
      </c>
    </row>
    <row r="263" spans="12:21" ht="18.75">
      <c r="L263" s="5" t="s">
        <v>292</v>
      </c>
      <c r="S263" s="5" t="s">
        <v>918</v>
      </c>
      <c r="U263" s="5" t="s">
        <v>87</v>
      </c>
    </row>
    <row r="264" spans="12:21" ht="18.75">
      <c r="L264" s="5" t="s">
        <v>293</v>
      </c>
      <c r="S264" s="5" t="s">
        <v>919</v>
      </c>
      <c r="U264" s="5" t="s">
        <v>88</v>
      </c>
    </row>
    <row r="265" spans="12:21" ht="18.75">
      <c r="L265" s="5" t="s">
        <v>294</v>
      </c>
      <c r="S265" s="5" t="s">
        <v>920</v>
      </c>
      <c r="U265" s="5" t="s">
        <v>89</v>
      </c>
    </row>
    <row r="266" spans="12:21" ht="18.75">
      <c r="L266" s="5" t="s">
        <v>295</v>
      </c>
      <c r="S266" s="5" t="s">
        <v>921</v>
      </c>
      <c r="U266" s="5" t="s">
        <v>90</v>
      </c>
    </row>
    <row r="267" spans="12:21" ht="18.75">
      <c r="L267" s="5" t="s">
        <v>296</v>
      </c>
      <c r="S267" s="5" t="s">
        <v>922</v>
      </c>
      <c r="U267" s="5" t="s">
        <v>91</v>
      </c>
    </row>
    <row r="268" spans="12:21" ht="18.75">
      <c r="L268" s="5" t="s">
        <v>297</v>
      </c>
      <c r="S268" s="5" t="s">
        <v>923</v>
      </c>
      <c r="U268" s="5" t="s">
        <v>92</v>
      </c>
    </row>
    <row r="269" spans="12:21" ht="18.75">
      <c r="L269" s="5" t="s">
        <v>298</v>
      </c>
      <c r="S269" s="5" t="s">
        <v>924</v>
      </c>
      <c r="U269" s="5" t="s">
        <v>93</v>
      </c>
    </row>
    <row r="270" spans="12:21" ht="18.75">
      <c r="L270" s="5" t="s">
        <v>299</v>
      </c>
      <c r="S270" s="5" t="s">
        <v>925</v>
      </c>
      <c r="U270" s="5" t="s">
        <v>94</v>
      </c>
    </row>
    <row r="271" spans="12:21" ht="18.75">
      <c r="L271" s="5" t="s">
        <v>300</v>
      </c>
      <c r="S271" s="5" t="s">
        <v>926</v>
      </c>
      <c r="U271" s="5" t="s">
        <v>95</v>
      </c>
    </row>
    <row r="272" spans="12:21" ht="18.75">
      <c r="L272" s="5" t="s">
        <v>301</v>
      </c>
      <c r="S272" s="5" t="s">
        <v>927</v>
      </c>
      <c r="U272" s="5" t="s">
        <v>96</v>
      </c>
    </row>
    <row r="273" spans="12:21" ht="18.75">
      <c r="L273" s="5" t="s">
        <v>302</v>
      </c>
      <c r="S273" s="5" t="s">
        <v>928</v>
      </c>
      <c r="U273" s="5" t="s">
        <v>97</v>
      </c>
    </row>
    <row r="274" spans="12:21" ht="18.75">
      <c r="L274" s="5" t="s">
        <v>303</v>
      </c>
      <c r="S274" s="5" t="s">
        <v>929</v>
      </c>
      <c r="U274" s="5" t="s">
        <v>98</v>
      </c>
    </row>
    <row r="275" spans="12:21" ht="18.75">
      <c r="L275" s="5" t="s">
        <v>304</v>
      </c>
      <c r="S275" s="5" t="s">
        <v>930</v>
      </c>
      <c r="U275" s="5" t="s">
        <v>33</v>
      </c>
    </row>
    <row r="276" spans="12:21" ht="18.75">
      <c r="L276" s="5" t="s">
        <v>305</v>
      </c>
      <c r="S276" s="5" t="s">
        <v>931</v>
      </c>
      <c r="U276" s="5" t="s">
        <v>99</v>
      </c>
    </row>
    <row r="277" spans="12:21" ht="18.75">
      <c r="L277" s="5" t="s">
        <v>306</v>
      </c>
      <c r="S277" s="5" t="s">
        <v>932</v>
      </c>
      <c r="U277" s="5" t="s">
        <v>100</v>
      </c>
    </row>
    <row r="278" spans="12:21" ht="18.75">
      <c r="L278" s="5" t="s">
        <v>307</v>
      </c>
      <c r="S278" s="5" t="s">
        <v>933</v>
      </c>
      <c r="U278" s="5" t="s">
        <v>101</v>
      </c>
    </row>
    <row r="279" spans="12:21" ht="18.75">
      <c r="L279" s="5" t="s">
        <v>308</v>
      </c>
      <c r="S279" s="5" t="s">
        <v>934</v>
      </c>
      <c r="U279" s="5" t="s">
        <v>102</v>
      </c>
    </row>
    <row r="280" spans="12:21" ht="18.75">
      <c r="L280" s="5" t="s">
        <v>309</v>
      </c>
      <c r="S280" s="5" t="s">
        <v>935</v>
      </c>
      <c r="U280" s="5" t="s">
        <v>103</v>
      </c>
    </row>
    <row r="281" spans="12:21" ht="18.75">
      <c r="L281" s="5" t="s">
        <v>310</v>
      </c>
      <c r="S281" s="5" t="s">
        <v>936</v>
      </c>
      <c r="U281" s="5" t="s">
        <v>104</v>
      </c>
    </row>
    <row r="282" spans="12:21" ht="18.75">
      <c r="L282" s="5" t="s">
        <v>311</v>
      </c>
      <c r="S282" s="5" t="s">
        <v>937</v>
      </c>
      <c r="U282" s="5" t="s">
        <v>105</v>
      </c>
    </row>
    <row r="283" spans="12:21" ht="18.75">
      <c r="L283" s="5" t="s">
        <v>312</v>
      </c>
      <c r="S283" s="5" t="s">
        <v>938</v>
      </c>
      <c r="U283" s="5" t="s">
        <v>106</v>
      </c>
    </row>
    <row r="284" spans="12:21" ht="18.75">
      <c r="L284" s="5" t="s">
        <v>313</v>
      </c>
      <c r="S284" s="5" t="s">
        <v>939</v>
      </c>
      <c r="U284" s="5" t="s">
        <v>107</v>
      </c>
    </row>
    <row r="285" spans="12:21" ht="18.75">
      <c r="L285" s="5" t="s">
        <v>314</v>
      </c>
      <c r="S285" s="5" t="s">
        <v>940</v>
      </c>
      <c r="U285" s="5" t="s">
        <v>108</v>
      </c>
    </row>
    <row r="286" spans="12:21" ht="18.75">
      <c r="L286" s="5" t="s">
        <v>315</v>
      </c>
      <c r="S286" s="5" t="s">
        <v>941</v>
      </c>
      <c r="U286" s="5" t="s">
        <v>109</v>
      </c>
    </row>
    <row r="287" spans="12:21" ht="18.75">
      <c r="L287" s="5" t="s">
        <v>316</v>
      </c>
      <c r="S287" s="5" t="s">
        <v>942</v>
      </c>
      <c r="U287" s="5" t="s">
        <v>110</v>
      </c>
    </row>
    <row r="288" spans="12:21" ht="18.75">
      <c r="L288" s="5" t="s">
        <v>317</v>
      </c>
      <c r="S288" s="5" t="s">
        <v>943</v>
      </c>
      <c r="U288" s="5" t="s">
        <v>111</v>
      </c>
    </row>
    <row r="289" spans="12:21" ht="18.75">
      <c r="L289" s="5" t="s">
        <v>318</v>
      </c>
      <c r="S289" s="5" t="s">
        <v>1410</v>
      </c>
      <c r="U289" s="5" t="s">
        <v>112</v>
      </c>
    </row>
    <row r="290" spans="12:21" ht="18.75">
      <c r="L290" s="5" t="s">
        <v>319</v>
      </c>
      <c r="S290" s="5" t="s">
        <v>1411</v>
      </c>
      <c r="U290" s="5" t="s">
        <v>113</v>
      </c>
    </row>
    <row r="291" spans="12:21" ht="18.75">
      <c r="L291" s="5" t="s">
        <v>320</v>
      </c>
      <c r="S291" s="5" t="s">
        <v>1412</v>
      </c>
      <c r="U291" s="5" t="s">
        <v>114</v>
      </c>
    </row>
    <row r="292" spans="12:21" ht="18.75">
      <c r="L292" s="5" t="s">
        <v>321</v>
      </c>
      <c r="S292" s="5" t="s">
        <v>1413</v>
      </c>
      <c r="U292" s="5" t="s">
        <v>115</v>
      </c>
    </row>
    <row r="293" spans="12:21" ht="18.75">
      <c r="L293" s="5" t="s">
        <v>322</v>
      </c>
      <c r="S293" s="5" t="s">
        <v>1414</v>
      </c>
      <c r="U293" s="5" t="s">
        <v>116</v>
      </c>
    </row>
    <row r="294" spans="12:21" ht="18.75">
      <c r="L294" s="5" t="s">
        <v>323</v>
      </c>
      <c r="S294" s="5" t="s">
        <v>1415</v>
      </c>
      <c r="U294" s="5" t="s">
        <v>117</v>
      </c>
    </row>
    <row r="295" spans="12:21" ht="18.75">
      <c r="L295" s="5" t="s">
        <v>324</v>
      </c>
      <c r="S295" s="5" t="s">
        <v>1416</v>
      </c>
      <c r="U295" s="5" t="s">
        <v>118</v>
      </c>
    </row>
    <row r="296" spans="12:21" ht="18.75">
      <c r="L296" s="5" t="s">
        <v>325</v>
      </c>
      <c r="S296" s="5" t="s">
        <v>1417</v>
      </c>
      <c r="U296" s="5" t="s">
        <v>119</v>
      </c>
    </row>
    <row r="297" spans="12:21" ht="18.75">
      <c r="L297" s="5" t="s">
        <v>326</v>
      </c>
      <c r="S297" s="5" t="s">
        <v>1418</v>
      </c>
      <c r="U297" s="5" t="s">
        <v>120</v>
      </c>
    </row>
    <row r="298" spans="12:21" ht="18.75">
      <c r="L298" s="5" t="s">
        <v>327</v>
      </c>
      <c r="S298" s="5" t="s">
        <v>1419</v>
      </c>
      <c r="U298" s="5" t="s">
        <v>121</v>
      </c>
    </row>
    <row r="299" spans="12:21" ht="18.75">
      <c r="L299" s="5" t="s">
        <v>328</v>
      </c>
      <c r="S299" s="5" t="s">
        <v>1420</v>
      </c>
      <c r="U299" s="5" t="s">
        <v>122</v>
      </c>
    </row>
    <row r="300" spans="12:21" ht="18.75">
      <c r="L300" s="5" t="s">
        <v>329</v>
      </c>
      <c r="S300" s="5" t="s">
        <v>1421</v>
      </c>
      <c r="U300" s="5" t="s">
        <v>123</v>
      </c>
    </row>
    <row r="301" spans="12:21" ht="18.75">
      <c r="L301" s="5" t="s">
        <v>330</v>
      </c>
      <c r="S301" s="5" t="s">
        <v>1422</v>
      </c>
      <c r="U301" s="5" t="s">
        <v>124</v>
      </c>
    </row>
    <row r="302" spans="12:21" ht="18.75">
      <c r="L302" s="5" t="s">
        <v>1734</v>
      </c>
      <c r="S302" s="5" t="s">
        <v>1423</v>
      </c>
      <c r="U302" s="5" t="s">
        <v>125</v>
      </c>
    </row>
    <row r="303" spans="12:21" ht="18.75">
      <c r="L303" s="5" t="s">
        <v>1735</v>
      </c>
      <c r="S303" s="5" t="s">
        <v>1424</v>
      </c>
      <c r="U303" s="5" t="s">
        <v>126</v>
      </c>
    </row>
    <row r="304" spans="12:21" ht="18.75">
      <c r="L304" s="5" t="s">
        <v>1736</v>
      </c>
      <c r="S304" s="5" t="s">
        <v>1425</v>
      </c>
      <c r="U304" s="5" t="s">
        <v>127</v>
      </c>
    </row>
    <row r="305" spans="12:21" ht="18.75">
      <c r="L305" s="5" t="s">
        <v>1737</v>
      </c>
      <c r="S305" s="5" t="s">
        <v>1426</v>
      </c>
      <c r="U305" s="5" t="s">
        <v>128</v>
      </c>
    </row>
    <row r="306" spans="12:21" ht="18.75">
      <c r="L306" s="5" t="s">
        <v>1738</v>
      </c>
      <c r="S306" s="5" t="s">
        <v>1427</v>
      </c>
      <c r="U306" s="5" t="s">
        <v>129</v>
      </c>
    </row>
    <row r="307" spans="12:21" ht="18.75">
      <c r="L307" s="5" t="s">
        <v>1739</v>
      </c>
      <c r="S307" s="5" t="s">
        <v>1428</v>
      </c>
      <c r="U307" s="5" t="s">
        <v>130</v>
      </c>
    </row>
    <row r="308" spans="12:21" ht="18.75">
      <c r="L308" s="5" t="s">
        <v>1740</v>
      </c>
      <c r="S308" s="5" t="s">
        <v>1429</v>
      </c>
      <c r="U308" s="5" t="s">
        <v>131</v>
      </c>
    </row>
    <row r="309" spans="12:21" ht="18.75">
      <c r="L309" s="5" t="s">
        <v>1741</v>
      </c>
      <c r="S309" s="5" t="s">
        <v>1430</v>
      </c>
      <c r="U309" s="5" t="s">
        <v>132</v>
      </c>
    </row>
    <row r="310" spans="12:21" ht="18.75">
      <c r="L310" s="5" t="s">
        <v>1742</v>
      </c>
      <c r="S310" s="5" t="s">
        <v>1431</v>
      </c>
      <c r="U310" s="5" t="s">
        <v>133</v>
      </c>
    </row>
    <row r="311" spans="12:21" ht="18.75">
      <c r="L311" s="5" t="s">
        <v>1743</v>
      </c>
      <c r="S311" s="5" t="s">
        <v>1432</v>
      </c>
      <c r="U311" s="5" t="s">
        <v>134</v>
      </c>
    </row>
    <row r="312" spans="12:21" ht="18.75">
      <c r="L312" s="5" t="s">
        <v>1744</v>
      </c>
      <c r="S312" s="5" t="s">
        <v>1433</v>
      </c>
      <c r="U312" s="5" t="s">
        <v>135</v>
      </c>
    </row>
    <row r="313" spans="12:21" ht="18.75">
      <c r="L313" s="5" t="s">
        <v>1745</v>
      </c>
      <c r="S313" s="5" t="s">
        <v>1434</v>
      </c>
      <c r="U313" s="5" t="s">
        <v>136</v>
      </c>
    </row>
    <row r="314" spans="12:21" ht="18.75">
      <c r="L314" s="5" t="s">
        <v>1746</v>
      </c>
      <c r="S314" s="5" t="s">
        <v>1435</v>
      </c>
      <c r="U314" s="5" t="s">
        <v>1028</v>
      </c>
    </row>
    <row r="315" spans="12:21" ht="18.75">
      <c r="L315" s="5" t="s">
        <v>1747</v>
      </c>
      <c r="S315" s="5" t="s">
        <v>1436</v>
      </c>
      <c r="U315" s="5" t="s">
        <v>1029</v>
      </c>
    </row>
    <row r="316" spans="12:21" ht="18.75">
      <c r="L316" s="5" t="s">
        <v>1748</v>
      </c>
      <c r="S316" s="5" t="s">
        <v>1437</v>
      </c>
      <c r="U316" s="5" t="s">
        <v>1030</v>
      </c>
    </row>
    <row r="317" spans="12:21" ht="18.75">
      <c r="L317" s="5" t="s">
        <v>1749</v>
      </c>
      <c r="S317" s="5" t="s">
        <v>1438</v>
      </c>
      <c r="U317" s="5" t="s">
        <v>1031</v>
      </c>
    </row>
    <row r="318" spans="12:21" ht="18.75">
      <c r="L318" s="5" t="s">
        <v>1750</v>
      </c>
      <c r="S318" s="5" t="s">
        <v>1439</v>
      </c>
      <c r="U318" s="5" t="s">
        <v>1032</v>
      </c>
    </row>
    <row r="319" spans="12:21" ht="18.75">
      <c r="L319" s="5" t="s">
        <v>1751</v>
      </c>
      <c r="S319" s="5" t="s">
        <v>1440</v>
      </c>
      <c r="U319" s="5" t="s">
        <v>1033</v>
      </c>
    </row>
    <row r="320" spans="12:21" ht="18.75">
      <c r="L320" s="5" t="s">
        <v>1752</v>
      </c>
      <c r="S320" s="5" t="s">
        <v>1441</v>
      </c>
      <c r="U320" s="5" t="s">
        <v>1034</v>
      </c>
    </row>
    <row r="321" spans="12:21" ht="18.75">
      <c r="L321" s="5" t="s">
        <v>1753</v>
      </c>
      <c r="S321" s="5" t="s">
        <v>1442</v>
      </c>
      <c r="U321" s="5" t="s">
        <v>1035</v>
      </c>
    </row>
    <row r="322" spans="12:21" ht="18.75">
      <c r="L322" s="5" t="s">
        <v>1754</v>
      </c>
      <c r="S322" s="5" t="s">
        <v>1443</v>
      </c>
      <c r="U322" s="5" t="s">
        <v>1036</v>
      </c>
    </row>
    <row r="323" spans="12:21" ht="18.75">
      <c r="L323" s="5" t="s">
        <v>1755</v>
      </c>
      <c r="S323" s="5" t="s">
        <v>1444</v>
      </c>
      <c r="U323" s="5" t="s">
        <v>1037</v>
      </c>
    </row>
    <row r="324" spans="12:21" ht="18.75">
      <c r="L324" s="5" t="s">
        <v>1756</v>
      </c>
      <c r="S324" s="5" t="s">
        <v>1445</v>
      </c>
      <c r="U324" s="5" t="s">
        <v>1038</v>
      </c>
    </row>
    <row r="325" spans="12:21" ht="18.75">
      <c r="L325" s="5" t="s">
        <v>1757</v>
      </c>
      <c r="S325" s="5" t="s">
        <v>1446</v>
      </c>
      <c r="U325" s="5" t="s">
        <v>1039</v>
      </c>
    </row>
    <row r="326" spans="12:21" ht="18.75">
      <c r="L326" s="5" t="s">
        <v>1758</v>
      </c>
      <c r="S326" s="5" t="s">
        <v>1447</v>
      </c>
      <c r="U326" s="5" t="s">
        <v>1040</v>
      </c>
    </row>
    <row r="327" spans="12:21" ht="18.75">
      <c r="L327" s="5" t="s">
        <v>1759</v>
      </c>
      <c r="S327" s="5" t="s">
        <v>1448</v>
      </c>
      <c r="U327" s="5" t="s">
        <v>1041</v>
      </c>
    </row>
    <row r="328" spans="12:21" ht="18.75">
      <c r="L328" s="5" t="s">
        <v>1760</v>
      </c>
      <c r="S328" s="5" t="s">
        <v>1449</v>
      </c>
      <c r="U328" s="5" t="s">
        <v>1042</v>
      </c>
    </row>
    <row r="329" spans="12:21" ht="18.75">
      <c r="L329" s="5" t="s">
        <v>1761</v>
      </c>
      <c r="S329" s="5" t="s">
        <v>1450</v>
      </c>
      <c r="U329" s="5" t="s">
        <v>1043</v>
      </c>
    </row>
    <row r="330" spans="12:21" ht="18.75">
      <c r="L330" s="5" t="s">
        <v>1762</v>
      </c>
      <c r="S330" s="5" t="s">
        <v>1451</v>
      </c>
      <c r="U330" s="5" t="s">
        <v>1044</v>
      </c>
    </row>
    <row r="331" spans="12:21" ht="18.75">
      <c r="L331" s="5" t="s">
        <v>1763</v>
      </c>
      <c r="S331" s="5" t="s">
        <v>1452</v>
      </c>
      <c r="U331" s="5" t="s">
        <v>1045</v>
      </c>
    </row>
    <row r="332" spans="12:21" ht="18.75">
      <c r="L332" s="5" t="s">
        <v>1764</v>
      </c>
      <c r="S332" s="5" t="s">
        <v>1453</v>
      </c>
      <c r="U332" s="5" t="s">
        <v>1046</v>
      </c>
    </row>
    <row r="333" spans="12:21" ht="18.75">
      <c r="L333" s="5" t="s">
        <v>1765</v>
      </c>
      <c r="S333" s="5" t="s">
        <v>1454</v>
      </c>
      <c r="U333" s="5" t="s">
        <v>1047</v>
      </c>
    </row>
    <row r="334" spans="12:21" ht="18.75">
      <c r="L334" s="5" t="s">
        <v>1766</v>
      </c>
      <c r="S334" s="5" t="s">
        <v>1455</v>
      </c>
      <c r="U334" s="5" t="s">
        <v>1048</v>
      </c>
    </row>
    <row r="335" spans="12:21" ht="18.75">
      <c r="L335" s="5" t="s">
        <v>1767</v>
      </c>
      <c r="S335" s="5" t="s">
        <v>1456</v>
      </c>
      <c r="U335" s="5" t="s">
        <v>1049</v>
      </c>
    </row>
    <row r="336" spans="12:21" ht="18.75">
      <c r="L336" s="5" t="s">
        <v>1768</v>
      </c>
      <c r="S336" s="5" t="s">
        <v>1457</v>
      </c>
      <c r="U336" s="5" t="s">
        <v>1050</v>
      </c>
    </row>
    <row r="337" spans="12:21" ht="18.75">
      <c r="L337" s="5" t="s">
        <v>1769</v>
      </c>
      <c r="S337" s="5" t="s">
        <v>1458</v>
      </c>
      <c r="U337" s="5" t="s">
        <v>1051</v>
      </c>
    </row>
    <row r="338" spans="12:21" ht="18.75">
      <c r="L338" s="5" t="s">
        <v>1770</v>
      </c>
      <c r="S338" s="5" t="s">
        <v>1459</v>
      </c>
      <c r="U338" s="5" t="s">
        <v>1052</v>
      </c>
    </row>
    <row r="339" spans="12:21" ht="18.75">
      <c r="L339" s="5" t="s">
        <v>1771</v>
      </c>
      <c r="S339" s="5" t="s">
        <v>1460</v>
      </c>
      <c r="U339" s="5" t="s">
        <v>1053</v>
      </c>
    </row>
    <row r="340" spans="12:21" ht="18.75">
      <c r="L340" s="5" t="s">
        <v>1772</v>
      </c>
      <c r="S340" s="5" t="s">
        <v>1461</v>
      </c>
      <c r="U340" s="5" t="s">
        <v>1054</v>
      </c>
    </row>
    <row r="341" spans="12:21" ht="18.75">
      <c r="L341" s="5" t="s">
        <v>1773</v>
      </c>
      <c r="S341" s="5" t="s">
        <v>1462</v>
      </c>
      <c r="U341" s="5" t="s">
        <v>1055</v>
      </c>
    </row>
    <row r="342" spans="12:21" ht="18.75">
      <c r="L342" s="5" t="s">
        <v>1774</v>
      </c>
      <c r="S342" s="5" t="s">
        <v>1463</v>
      </c>
      <c r="U342" s="5" t="s">
        <v>1056</v>
      </c>
    </row>
    <row r="343" spans="12:21" ht="18.75">
      <c r="L343" s="5" t="s">
        <v>1775</v>
      </c>
      <c r="S343" s="5" t="s">
        <v>1464</v>
      </c>
      <c r="U343" s="5" t="s">
        <v>1057</v>
      </c>
    </row>
    <row r="344" spans="12:21" ht="18.75">
      <c r="L344" s="5" t="s">
        <v>1776</v>
      </c>
      <c r="S344" s="5" t="s">
        <v>1465</v>
      </c>
      <c r="U344" s="5" t="s">
        <v>1058</v>
      </c>
    </row>
    <row r="345" spans="12:21" ht="18.75">
      <c r="L345" s="5" t="s">
        <v>1777</v>
      </c>
      <c r="S345" s="5" t="s">
        <v>1466</v>
      </c>
      <c r="U345" s="5" t="s">
        <v>1059</v>
      </c>
    </row>
    <row r="346" spans="12:21" ht="18.75">
      <c r="L346" s="5" t="s">
        <v>1778</v>
      </c>
      <c r="S346" s="5" t="s">
        <v>1467</v>
      </c>
      <c r="U346" s="5" t="s">
        <v>1060</v>
      </c>
    </row>
    <row r="347" spans="12:21" ht="18.75">
      <c r="L347" s="5" t="s">
        <v>1779</v>
      </c>
      <c r="S347" s="5" t="s">
        <v>1468</v>
      </c>
      <c r="U347" s="5" t="s">
        <v>1061</v>
      </c>
    </row>
    <row r="348" spans="12:21" ht="18.75">
      <c r="L348" s="5" t="s">
        <v>1780</v>
      </c>
      <c r="S348" s="5" t="s">
        <v>1469</v>
      </c>
      <c r="U348" s="5" t="s">
        <v>1062</v>
      </c>
    </row>
    <row r="349" spans="12:21" ht="18.75">
      <c r="L349" s="5" t="s">
        <v>1781</v>
      </c>
      <c r="S349" s="5" t="s">
        <v>1470</v>
      </c>
      <c r="U349" s="5" t="s">
        <v>1063</v>
      </c>
    </row>
    <row r="350" spans="12:21" ht="18.75">
      <c r="L350" s="5" t="s">
        <v>1782</v>
      </c>
      <c r="S350" s="5" t="s">
        <v>1471</v>
      </c>
      <c r="U350" s="5" t="s">
        <v>1064</v>
      </c>
    </row>
    <row r="351" spans="12:21" ht="18.75">
      <c r="L351" s="5" t="s">
        <v>1783</v>
      </c>
      <c r="S351" s="5" t="s">
        <v>1472</v>
      </c>
      <c r="U351" s="5" t="s">
        <v>1065</v>
      </c>
    </row>
    <row r="352" spans="12:21" ht="18.75">
      <c r="L352" s="5" t="s">
        <v>1784</v>
      </c>
      <c r="S352" s="5" t="s">
        <v>1698</v>
      </c>
      <c r="U352" s="5" t="s">
        <v>1066</v>
      </c>
    </row>
    <row r="353" spans="12:21" ht="18.75">
      <c r="L353" s="5" t="s">
        <v>1785</v>
      </c>
      <c r="S353" s="5" t="s">
        <v>1699</v>
      </c>
      <c r="U353" s="5" t="s">
        <v>1067</v>
      </c>
    </row>
    <row r="354" spans="12:21" ht="18.75">
      <c r="L354" s="5" t="s">
        <v>1786</v>
      </c>
      <c r="S354" s="5" t="s">
        <v>1700</v>
      </c>
      <c r="U354" s="5" t="s">
        <v>1068</v>
      </c>
    </row>
    <row r="355" spans="12:21" ht="18.75">
      <c r="L355" s="5" t="s">
        <v>1787</v>
      </c>
      <c r="S355" s="5" t="s">
        <v>1701</v>
      </c>
      <c r="U355" s="5" t="s">
        <v>1069</v>
      </c>
    </row>
    <row r="356" spans="12:21" ht="18.75">
      <c r="L356" s="5" t="s">
        <v>1788</v>
      </c>
      <c r="S356" s="5" t="s">
        <v>1702</v>
      </c>
      <c r="U356" s="5" t="s">
        <v>1070</v>
      </c>
    </row>
    <row r="357" spans="12:21" ht="18.75">
      <c r="L357" s="5" t="s">
        <v>1789</v>
      </c>
      <c r="S357" s="5" t="s">
        <v>1703</v>
      </c>
      <c r="U357" s="5" t="s">
        <v>1071</v>
      </c>
    </row>
    <row r="358" spans="12:21" ht="18.75">
      <c r="L358" s="5" t="s">
        <v>1790</v>
      </c>
      <c r="S358" s="5" t="s">
        <v>1704</v>
      </c>
      <c r="U358" s="5" t="s">
        <v>1072</v>
      </c>
    </row>
    <row r="359" spans="12:21" ht="18.75">
      <c r="L359" s="5" t="s">
        <v>1791</v>
      </c>
      <c r="S359" s="5" t="s">
        <v>1705</v>
      </c>
      <c r="U359" s="5" t="s">
        <v>1073</v>
      </c>
    </row>
    <row r="360" spans="12:21" ht="18.75">
      <c r="L360" s="5" t="s">
        <v>1792</v>
      </c>
      <c r="S360" s="5" t="s">
        <v>1706</v>
      </c>
      <c r="U360" s="5" t="s">
        <v>1074</v>
      </c>
    </row>
    <row r="361" spans="12:21" ht="18.75">
      <c r="L361" s="5" t="s">
        <v>1793</v>
      </c>
      <c r="S361" s="5" t="s">
        <v>1707</v>
      </c>
      <c r="U361" s="5" t="s">
        <v>1075</v>
      </c>
    </row>
    <row r="362" spans="12:21" ht="18.75">
      <c r="L362" s="5" t="s">
        <v>1794</v>
      </c>
      <c r="S362" s="5" t="s">
        <v>1708</v>
      </c>
      <c r="U362" s="5" t="s">
        <v>1076</v>
      </c>
    </row>
    <row r="363" spans="12:21" ht="18.75">
      <c r="L363" s="5" t="s">
        <v>1795</v>
      </c>
      <c r="S363" s="5" t="s">
        <v>1709</v>
      </c>
      <c r="U363" s="5" t="s">
        <v>1077</v>
      </c>
    </row>
    <row r="364" spans="12:21" ht="18.75">
      <c r="L364" s="5" t="s">
        <v>1796</v>
      </c>
      <c r="S364" s="5" t="s">
        <v>1710</v>
      </c>
      <c r="U364" s="5" t="s">
        <v>1078</v>
      </c>
    </row>
    <row r="365" spans="12:21" ht="18.75">
      <c r="L365" s="5" t="s">
        <v>1797</v>
      </c>
      <c r="S365" s="5" t="s">
        <v>1711</v>
      </c>
      <c r="U365" s="5" t="s">
        <v>1079</v>
      </c>
    </row>
    <row r="366" spans="12:21" ht="18.75">
      <c r="L366" s="5" t="s">
        <v>1798</v>
      </c>
      <c r="S366" s="5" t="s">
        <v>1712</v>
      </c>
      <c r="U366" s="5" t="s">
        <v>1080</v>
      </c>
    </row>
    <row r="367" spans="12:21" ht="18.75">
      <c r="L367" s="5" t="s">
        <v>1799</v>
      </c>
      <c r="S367" s="5" t="s">
        <v>1713</v>
      </c>
      <c r="U367" s="5" t="s">
        <v>1081</v>
      </c>
    </row>
    <row r="368" spans="12:21" ht="18.75">
      <c r="L368" s="5" t="s">
        <v>1800</v>
      </c>
      <c r="S368" s="5" t="s">
        <v>1714</v>
      </c>
      <c r="U368" s="5" t="s">
        <v>1082</v>
      </c>
    </row>
    <row r="369" spans="12:21" ht="18.75">
      <c r="L369" s="5" t="s">
        <v>1801</v>
      </c>
      <c r="S369" s="5" t="s">
        <v>1715</v>
      </c>
      <c r="U369" s="5" t="s">
        <v>1083</v>
      </c>
    </row>
    <row r="370" spans="12:21" ht="18.75">
      <c r="L370" s="5" t="s">
        <v>1802</v>
      </c>
      <c r="S370" s="5" t="s">
        <v>1716</v>
      </c>
      <c r="U370" s="5" t="s">
        <v>1084</v>
      </c>
    </row>
    <row r="371" spans="12:21" ht="18.75">
      <c r="L371" s="5" t="s">
        <v>1803</v>
      </c>
      <c r="S371" s="5" t="s">
        <v>1717</v>
      </c>
      <c r="U371" s="5" t="s">
        <v>1085</v>
      </c>
    </row>
    <row r="372" spans="12:21" ht="18.75">
      <c r="L372" s="5" t="s">
        <v>1804</v>
      </c>
      <c r="S372" s="5" t="s">
        <v>1718</v>
      </c>
      <c r="U372" s="5" t="s">
        <v>1086</v>
      </c>
    </row>
    <row r="373" spans="12:21" ht="18.75">
      <c r="L373" s="5" t="s">
        <v>1805</v>
      </c>
      <c r="S373" s="5" t="s">
        <v>1719</v>
      </c>
      <c r="U373" s="5" t="s">
        <v>1087</v>
      </c>
    </row>
    <row r="374" spans="12:21" ht="18.75">
      <c r="L374" s="5" t="s">
        <v>1806</v>
      </c>
      <c r="S374" s="5" t="s">
        <v>1720</v>
      </c>
      <c r="U374" s="5" t="s">
        <v>1088</v>
      </c>
    </row>
    <row r="375" spans="12:21" ht="18.75">
      <c r="L375" s="5" t="s">
        <v>1807</v>
      </c>
      <c r="S375" s="5" t="s">
        <v>1721</v>
      </c>
      <c r="U375" s="5" t="s">
        <v>1089</v>
      </c>
    </row>
    <row r="376" spans="12:21" ht="18.75">
      <c r="L376" s="5" t="s">
        <v>1808</v>
      </c>
      <c r="S376" s="5" t="s">
        <v>1722</v>
      </c>
      <c r="U376" s="5" t="s">
        <v>1090</v>
      </c>
    </row>
    <row r="377" spans="12:21" ht="18.75">
      <c r="L377" s="5" t="s">
        <v>1809</v>
      </c>
      <c r="S377" s="5" t="s">
        <v>1723</v>
      </c>
      <c r="U377" s="5" t="s">
        <v>1091</v>
      </c>
    </row>
    <row r="378" spans="12:21" ht="18.75">
      <c r="L378" s="5" t="s">
        <v>1810</v>
      </c>
      <c r="S378" s="5" t="s">
        <v>1724</v>
      </c>
      <c r="U378" s="5" t="s">
        <v>1092</v>
      </c>
    </row>
    <row r="379" spans="12:21" ht="18.75">
      <c r="L379" s="5" t="s">
        <v>1811</v>
      </c>
      <c r="S379" s="5" t="s">
        <v>1725</v>
      </c>
      <c r="U379" s="5" t="s">
        <v>1093</v>
      </c>
    </row>
    <row r="380" spans="12:21" ht="18.75">
      <c r="L380" s="5" t="s">
        <v>1812</v>
      </c>
      <c r="S380" s="5" t="s">
        <v>1726</v>
      </c>
      <c r="U380" s="5" t="s">
        <v>1094</v>
      </c>
    </row>
    <row r="381" spans="12:21" ht="18.75">
      <c r="L381" s="5" t="s">
        <v>1813</v>
      </c>
      <c r="S381" s="5" t="s">
        <v>1727</v>
      </c>
      <c r="U381" s="5" t="s">
        <v>1095</v>
      </c>
    </row>
    <row r="382" spans="12:21" ht="18.75">
      <c r="L382" s="5" t="s">
        <v>1814</v>
      </c>
      <c r="S382" s="5" t="s">
        <v>1728</v>
      </c>
      <c r="U382" s="5" t="s">
        <v>1096</v>
      </c>
    </row>
    <row r="383" spans="12:21" ht="18.75">
      <c r="L383" s="5" t="s">
        <v>1815</v>
      </c>
      <c r="S383" s="5" t="s">
        <v>1729</v>
      </c>
      <c r="U383" s="5" t="s">
        <v>1097</v>
      </c>
    </row>
    <row r="384" spans="12:21" ht="18.75">
      <c r="L384" s="5" t="s">
        <v>1816</v>
      </c>
      <c r="S384" s="5" t="s">
        <v>1730</v>
      </c>
      <c r="U384" s="5" t="s">
        <v>1098</v>
      </c>
    </row>
    <row r="385" spans="12:21" ht="18.75">
      <c r="L385" s="5" t="s">
        <v>1817</v>
      </c>
      <c r="S385" s="5" t="s">
        <v>1201</v>
      </c>
      <c r="U385" s="5" t="s">
        <v>1099</v>
      </c>
    </row>
    <row r="386" spans="12:21" ht="18.75">
      <c r="L386" s="5" t="s">
        <v>1818</v>
      </c>
      <c r="S386" s="5" t="s">
        <v>1202</v>
      </c>
      <c r="U386" s="5" t="s">
        <v>1100</v>
      </c>
    </row>
    <row r="387" spans="12:21" ht="18.75">
      <c r="L387" s="5" t="s">
        <v>1819</v>
      </c>
      <c r="S387" s="5" t="s">
        <v>1203</v>
      </c>
      <c r="U387" s="5" t="s">
        <v>1101</v>
      </c>
    </row>
    <row r="388" spans="12:21" ht="18.75">
      <c r="L388" s="5" t="s">
        <v>1820</v>
      </c>
      <c r="S388" s="5" t="s">
        <v>1204</v>
      </c>
      <c r="U388" s="5" t="s">
        <v>1102</v>
      </c>
    </row>
    <row r="389" spans="12:21" ht="18.75">
      <c r="L389" s="5" t="s">
        <v>1821</v>
      </c>
      <c r="S389" s="5" t="s">
        <v>1205</v>
      </c>
      <c r="U389" s="5" t="s">
        <v>1103</v>
      </c>
    </row>
    <row r="390" spans="12:21" ht="18.75">
      <c r="L390" s="5" t="s">
        <v>1822</v>
      </c>
      <c r="S390" s="5" t="s">
        <v>138</v>
      </c>
      <c r="U390" s="5" t="s">
        <v>1104</v>
      </c>
    </row>
    <row r="391" spans="12:21" ht="18.75">
      <c r="L391" s="5" t="s">
        <v>1823</v>
      </c>
      <c r="S391" s="5" t="s">
        <v>139</v>
      </c>
      <c r="U391" s="5" t="s">
        <v>1105</v>
      </c>
    </row>
    <row r="392" spans="12:21" ht="18.75">
      <c r="L392" s="5" t="s">
        <v>1824</v>
      </c>
      <c r="S392" s="5" t="s">
        <v>140</v>
      </c>
      <c r="U392" s="5" t="s">
        <v>1106</v>
      </c>
    </row>
    <row r="393" spans="12:21" ht="18.75">
      <c r="L393" s="5" t="s">
        <v>1825</v>
      </c>
      <c r="S393" s="5" t="s">
        <v>141</v>
      </c>
      <c r="U393" s="5" t="s">
        <v>1107</v>
      </c>
    </row>
    <row r="394" spans="12:21" ht="18.75">
      <c r="L394" s="5" t="s">
        <v>1826</v>
      </c>
      <c r="S394" s="5" t="s">
        <v>142</v>
      </c>
      <c r="U394" s="5" t="s">
        <v>1108</v>
      </c>
    </row>
    <row r="395" spans="12:21" ht="18.75">
      <c r="L395" s="5" t="s">
        <v>1827</v>
      </c>
      <c r="S395" s="5" t="s">
        <v>143</v>
      </c>
      <c r="U395" s="5" t="s">
        <v>1109</v>
      </c>
    </row>
    <row r="396" spans="12:21" ht="18.75">
      <c r="L396" s="5" t="s">
        <v>1828</v>
      </c>
      <c r="S396" s="5" t="s">
        <v>144</v>
      </c>
      <c r="U396" s="5" t="s">
        <v>1110</v>
      </c>
    </row>
    <row r="397" spans="12:21" ht="18.75">
      <c r="L397" s="5" t="s">
        <v>1829</v>
      </c>
      <c r="S397" s="5" t="s">
        <v>145</v>
      </c>
      <c r="U397" s="5" t="s">
        <v>1111</v>
      </c>
    </row>
    <row r="398" spans="12:21" ht="18.75">
      <c r="L398" s="5" t="s">
        <v>1830</v>
      </c>
      <c r="S398" s="5" t="s">
        <v>146</v>
      </c>
      <c r="U398" s="5" t="s">
        <v>1112</v>
      </c>
    </row>
    <row r="399" spans="12:21" ht="18.75">
      <c r="L399" s="5" t="s">
        <v>1831</v>
      </c>
      <c r="S399" s="5" t="s">
        <v>147</v>
      </c>
      <c r="U399" s="5" t="s">
        <v>1113</v>
      </c>
    </row>
    <row r="400" spans="12:21" ht="18.75">
      <c r="L400" s="5" t="s">
        <v>1832</v>
      </c>
      <c r="S400" s="5" t="s">
        <v>148</v>
      </c>
      <c r="U400" s="5" t="s">
        <v>1114</v>
      </c>
    </row>
    <row r="401" spans="12:21" ht="18.75">
      <c r="L401" s="5" t="s">
        <v>1833</v>
      </c>
      <c r="S401" s="5" t="s">
        <v>149</v>
      </c>
      <c r="U401" s="5" t="s">
        <v>1115</v>
      </c>
    </row>
    <row r="402" spans="12:21" ht="18.75">
      <c r="L402" s="5" t="s">
        <v>1834</v>
      </c>
      <c r="S402" s="5" t="s">
        <v>150</v>
      </c>
      <c r="U402" s="5" t="s">
        <v>1116</v>
      </c>
    </row>
    <row r="403" spans="12:21" ht="18.75">
      <c r="L403" s="5" t="s">
        <v>1835</v>
      </c>
      <c r="S403" s="5" t="s">
        <v>151</v>
      </c>
      <c r="U403" s="5" t="s">
        <v>1117</v>
      </c>
    </row>
    <row r="404" spans="12:21" ht="18.75">
      <c r="L404" s="5" t="s">
        <v>1836</v>
      </c>
      <c r="S404" s="5" t="s">
        <v>152</v>
      </c>
      <c r="U404" s="5" t="s">
        <v>1118</v>
      </c>
    </row>
    <row r="405" spans="12:21" ht="18.75">
      <c r="L405" s="5" t="s">
        <v>1837</v>
      </c>
      <c r="S405" s="5" t="s">
        <v>153</v>
      </c>
      <c r="U405" s="5" t="s">
        <v>1119</v>
      </c>
    </row>
    <row r="406" spans="12:21" ht="18.75">
      <c r="L406" s="5" t="s">
        <v>1838</v>
      </c>
      <c r="S406" s="5" t="s">
        <v>154</v>
      </c>
      <c r="U406" s="5" t="s">
        <v>1120</v>
      </c>
    </row>
    <row r="407" spans="12:21" ht="18.75">
      <c r="L407" s="5" t="s">
        <v>1839</v>
      </c>
      <c r="S407" s="5" t="s">
        <v>155</v>
      </c>
      <c r="U407" s="5" t="s">
        <v>1121</v>
      </c>
    </row>
    <row r="408" spans="12:21" ht="18.75">
      <c r="L408" s="5" t="s">
        <v>388</v>
      </c>
      <c r="S408" s="5" t="s">
        <v>156</v>
      </c>
      <c r="U408" s="5" t="s">
        <v>1122</v>
      </c>
    </row>
    <row r="409" spans="12:21" ht="18.75">
      <c r="L409" s="5" t="s">
        <v>389</v>
      </c>
      <c r="S409" s="5" t="s">
        <v>157</v>
      </c>
      <c r="U409" s="5" t="s">
        <v>1123</v>
      </c>
    </row>
    <row r="410" spans="12:21" ht="18.75">
      <c r="L410" s="5" t="s">
        <v>390</v>
      </c>
      <c r="S410" s="5" t="s">
        <v>158</v>
      </c>
      <c r="U410" s="5" t="s">
        <v>1124</v>
      </c>
    </row>
    <row r="411" spans="12:21" ht="18.75">
      <c r="L411" s="5" t="s">
        <v>391</v>
      </c>
      <c r="S411" s="5" t="s">
        <v>159</v>
      </c>
      <c r="U411" s="5" t="s">
        <v>1125</v>
      </c>
    </row>
    <row r="412" spans="12:21" ht="18.75">
      <c r="L412" s="5" t="s">
        <v>392</v>
      </c>
      <c r="S412" s="5" t="s">
        <v>160</v>
      </c>
      <c r="U412" s="5" t="s">
        <v>1126</v>
      </c>
    </row>
    <row r="413" spans="12:21" ht="18.75">
      <c r="L413" s="5" t="s">
        <v>393</v>
      </c>
      <c r="S413" s="5" t="s">
        <v>161</v>
      </c>
      <c r="U413" s="5" t="s">
        <v>1127</v>
      </c>
    </row>
    <row r="414" spans="12:21" ht="18.75">
      <c r="L414" s="5" t="s">
        <v>394</v>
      </c>
      <c r="S414" s="5" t="s">
        <v>162</v>
      </c>
      <c r="U414" s="5" t="s">
        <v>1128</v>
      </c>
    </row>
    <row r="415" spans="12:21" ht="18.75">
      <c r="L415" s="5" t="s">
        <v>395</v>
      </c>
      <c r="S415" s="5" t="s">
        <v>163</v>
      </c>
      <c r="U415" s="5" t="s">
        <v>1129</v>
      </c>
    </row>
    <row r="416" spans="12:21" ht="18.75">
      <c r="L416" s="5" t="s">
        <v>396</v>
      </c>
      <c r="S416" s="5" t="s">
        <v>164</v>
      </c>
      <c r="U416" s="5" t="s">
        <v>1130</v>
      </c>
    </row>
    <row r="417" spans="12:21" ht="18.75">
      <c r="L417" s="5" t="s">
        <v>397</v>
      </c>
      <c r="S417" s="5" t="s">
        <v>165</v>
      </c>
      <c r="U417" s="5" t="s">
        <v>1131</v>
      </c>
    </row>
    <row r="418" spans="12:21" ht="18.75">
      <c r="L418" s="5" t="s">
        <v>398</v>
      </c>
      <c r="S418" s="5" t="s">
        <v>166</v>
      </c>
      <c r="U418" s="5" t="s">
        <v>1132</v>
      </c>
    </row>
    <row r="419" spans="12:21" ht="18.75">
      <c r="L419" s="5" t="s">
        <v>399</v>
      </c>
      <c r="S419" s="5" t="s">
        <v>167</v>
      </c>
      <c r="U419" s="5" t="s">
        <v>1133</v>
      </c>
    </row>
    <row r="420" spans="12:19" ht="18.75">
      <c r="L420" s="5" t="s">
        <v>400</v>
      </c>
      <c r="S420" s="5" t="s">
        <v>168</v>
      </c>
    </row>
    <row r="421" spans="12:19" ht="18.75">
      <c r="L421" s="5" t="s">
        <v>401</v>
      </c>
      <c r="S421" s="5" t="s">
        <v>169</v>
      </c>
    </row>
    <row r="422" spans="12:19" ht="18.75">
      <c r="L422" s="5" t="s">
        <v>402</v>
      </c>
      <c r="S422" s="5" t="s">
        <v>170</v>
      </c>
    </row>
    <row r="423" spans="12:19" ht="18.75">
      <c r="L423" s="5" t="s">
        <v>403</v>
      </c>
      <c r="S423" s="5" t="s">
        <v>171</v>
      </c>
    </row>
    <row r="424" spans="12:19" ht="18.75">
      <c r="L424" s="5" t="s">
        <v>404</v>
      </c>
      <c r="S424" s="5" t="s">
        <v>172</v>
      </c>
    </row>
    <row r="425" spans="12:19" ht="18.75">
      <c r="L425" s="5" t="s">
        <v>405</v>
      </c>
      <c r="S425" s="5" t="s">
        <v>173</v>
      </c>
    </row>
    <row r="426" spans="12:19" ht="18.75">
      <c r="L426" s="5" t="s">
        <v>406</v>
      </c>
      <c r="S426" s="5" t="s">
        <v>174</v>
      </c>
    </row>
    <row r="427" spans="12:19" ht="18.75">
      <c r="L427" s="5" t="s">
        <v>407</v>
      </c>
      <c r="S427" s="5" t="s">
        <v>175</v>
      </c>
    </row>
    <row r="428" spans="12:19" ht="18.75">
      <c r="L428" s="5" t="s">
        <v>408</v>
      </c>
      <c r="S428" s="5" t="s">
        <v>176</v>
      </c>
    </row>
    <row r="429" spans="12:19" ht="18.75">
      <c r="L429" s="5" t="s">
        <v>409</v>
      </c>
      <c r="S429" s="5" t="s">
        <v>177</v>
      </c>
    </row>
    <row r="430" spans="12:19" ht="18.75">
      <c r="L430" s="5" t="s">
        <v>410</v>
      </c>
      <c r="S430" s="5" t="s">
        <v>178</v>
      </c>
    </row>
    <row r="431" spans="12:19" ht="18.75">
      <c r="L431" s="5" t="s">
        <v>411</v>
      </c>
      <c r="S431" s="5" t="s">
        <v>179</v>
      </c>
    </row>
    <row r="432" spans="12:19" ht="18.75">
      <c r="L432" s="5" t="s">
        <v>412</v>
      </c>
      <c r="S432" s="5" t="s">
        <v>180</v>
      </c>
    </row>
    <row r="433" spans="12:19" ht="18.75">
      <c r="L433" s="5" t="s">
        <v>413</v>
      </c>
      <c r="S433" s="5" t="s">
        <v>181</v>
      </c>
    </row>
    <row r="434" spans="12:19" ht="18.75">
      <c r="L434" s="5" t="s">
        <v>414</v>
      </c>
      <c r="S434" s="5" t="s">
        <v>182</v>
      </c>
    </row>
    <row r="435" spans="12:19" ht="18.75">
      <c r="L435" s="5" t="s">
        <v>415</v>
      </c>
      <c r="S435" s="5" t="s">
        <v>183</v>
      </c>
    </row>
    <row r="436" spans="12:19" ht="18.75">
      <c r="L436" s="5" t="s">
        <v>416</v>
      </c>
      <c r="S436" s="5" t="s">
        <v>184</v>
      </c>
    </row>
    <row r="437" spans="12:19" ht="18.75">
      <c r="L437" s="5" t="s">
        <v>417</v>
      </c>
      <c r="S437" s="5" t="s">
        <v>185</v>
      </c>
    </row>
    <row r="438" spans="12:19" ht="18.75">
      <c r="L438" s="5" t="s">
        <v>418</v>
      </c>
      <c r="S438" s="5" t="s">
        <v>186</v>
      </c>
    </row>
    <row r="439" spans="12:19" ht="18.75">
      <c r="L439" s="5" t="s">
        <v>419</v>
      </c>
      <c r="S439" s="5" t="s">
        <v>187</v>
      </c>
    </row>
    <row r="440" spans="12:19" ht="18.75">
      <c r="L440" s="5" t="s">
        <v>420</v>
      </c>
      <c r="S440" s="5" t="s">
        <v>188</v>
      </c>
    </row>
    <row r="441" spans="12:19" ht="18.75">
      <c r="L441" s="5" t="s">
        <v>421</v>
      </c>
      <c r="S441" s="5" t="s">
        <v>189</v>
      </c>
    </row>
    <row r="442" spans="12:19" ht="18.75">
      <c r="L442" s="5" t="s">
        <v>422</v>
      </c>
      <c r="S442" s="5" t="s">
        <v>190</v>
      </c>
    </row>
    <row r="443" spans="12:19" ht="18.75">
      <c r="L443" s="5" t="s">
        <v>423</v>
      </c>
      <c r="S443" s="5" t="s">
        <v>191</v>
      </c>
    </row>
    <row r="444" spans="12:19" ht="18.75">
      <c r="L444" s="5" t="s">
        <v>424</v>
      </c>
      <c r="S444" s="5" t="s">
        <v>192</v>
      </c>
    </row>
    <row r="445" spans="12:19" ht="18.75">
      <c r="L445" s="5" t="s">
        <v>425</v>
      </c>
      <c r="S445" s="5" t="s">
        <v>193</v>
      </c>
    </row>
    <row r="446" spans="12:19" ht="18.75">
      <c r="L446" s="5" t="s">
        <v>426</v>
      </c>
      <c r="S446" s="5" t="s">
        <v>194</v>
      </c>
    </row>
    <row r="447" spans="12:19" ht="18.75">
      <c r="L447" s="5" t="s">
        <v>427</v>
      </c>
      <c r="S447" s="5" t="s">
        <v>195</v>
      </c>
    </row>
    <row r="448" spans="12:19" ht="18.75">
      <c r="L448" s="5" t="s">
        <v>428</v>
      </c>
      <c r="S448" s="5" t="s">
        <v>196</v>
      </c>
    </row>
    <row r="449" spans="12:19" ht="18.75">
      <c r="L449" s="5" t="s">
        <v>429</v>
      </c>
      <c r="S449" s="5" t="s">
        <v>197</v>
      </c>
    </row>
    <row r="450" spans="12:19" ht="18.75">
      <c r="L450" s="5" t="s">
        <v>430</v>
      </c>
      <c r="S450" s="5" t="s">
        <v>198</v>
      </c>
    </row>
    <row r="451" spans="12:19" ht="18.75">
      <c r="L451" s="5" t="s">
        <v>431</v>
      </c>
      <c r="S451" s="5" t="s">
        <v>199</v>
      </c>
    </row>
    <row r="452" spans="12:19" ht="18.75">
      <c r="L452" s="5" t="s">
        <v>432</v>
      </c>
      <c r="S452" s="5" t="s">
        <v>200</v>
      </c>
    </row>
    <row r="453" spans="12:19" ht="18.75">
      <c r="L453" s="5" t="s">
        <v>433</v>
      </c>
      <c r="S453" s="5" t="s">
        <v>201</v>
      </c>
    </row>
    <row r="454" spans="12:19" ht="18.75">
      <c r="L454" s="5" t="s">
        <v>434</v>
      </c>
      <c r="S454" s="5" t="s">
        <v>202</v>
      </c>
    </row>
    <row r="455" spans="12:19" ht="18.75">
      <c r="L455" s="5" t="s">
        <v>435</v>
      </c>
      <c r="S455" s="5" t="s">
        <v>203</v>
      </c>
    </row>
    <row r="456" spans="12:19" ht="18.75">
      <c r="L456" s="5" t="s">
        <v>436</v>
      </c>
      <c r="S456" s="5" t="s">
        <v>204</v>
      </c>
    </row>
    <row r="457" spans="12:19" ht="18.75">
      <c r="L457" s="5" t="s">
        <v>437</v>
      </c>
      <c r="S457" s="5" t="s">
        <v>205</v>
      </c>
    </row>
    <row r="458" spans="12:19" ht="18.75">
      <c r="L458" s="5" t="s">
        <v>438</v>
      </c>
      <c r="S458" s="5" t="s">
        <v>206</v>
      </c>
    </row>
    <row r="459" spans="12:19" ht="18.75">
      <c r="L459" s="5" t="s">
        <v>439</v>
      </c>
      <c r="S459" s="5" t="s">
        <v>207</v>
      </c>
    </row>
    <row r="460" spans="12:19" ht="18.75">
      <c r="L460" s="5" t="s">
        <v>440</v>
      </c>
      <c r="S460" s="5" t="s">
        <v>208</v>
      </c>
    </row>
    <row r="461" spans="12:19" ht="18.75">
      <c r="L461" s="5" t="s">
        <v>441</v>
      </c>
      <c r="S461" s="5" t="s">
        <v>209</v>
      </c>
    </row>
    <row r="462" spans="12:19" ht="18.75">
      <c r="L462" s="5" t="s">
        <v>442</v>
      </c>
      <c r="S462" s="5" t="s">
        <v>210</v>
      </c>
    </row>
    <row r="463" spans="12:19" ht="18.75">
      <c r="L463" s="5" t="s">
        <v>443</v>
      </c>
      <c r="S463" s="5" t="s">
        <v>211</v>
      </c>
    </row>
    <row r="464" spans="12:19" ht="18.75">
      <c r="L464" s="5" t="s">
        <v>444</v>
      </c>
      <c r="S464" s="5" t="s">
        <v>212</v>
      </c>
    </row>
    <row r="465" spans="12:19" ht="18.75">
      <c r="L465" s="5" t="s">
        <v>445</v>
      </c>
      <c r="S465" s="5" t="s">
        <v>213</v>
      </c>
    </row>
    <row r="466" spans="12:19" ht="18.75">
      <c r="L466" s="5" t="s">
        <v>446</v>
      </c>
      <c r="S466" s="5" t="s">
        <v>214</v>
      </c>
    </row>
    <row r="467" spans="12:19" ht="18.75">
      <c r="L467" s="5" t="s">
        <v>447</v>
      </c>
      <c r="S467" s="5" t="s">
        <v>215</v>
      </c>
    </row>
    <row r="468" spans="12:19" ht="18.75">
      <c r="L468" s="5" t="s">
        <v>448</v>
      </c>
      <c r="S468" s="5" t="s">
        <v>216</v>
      </c>
    </row>
    <row r="469" spans="12:19" ht="18.75">
      <c r="L469" s="5" t="s">
        <v>449</v>
      </c>
      <c r="S469" s="5" t="s">
        <v>217</v>
      </c>
    </row>
    <row r="470" spans="12:19" ht="18.75">
      <c r="L470" s="5" t="s">
        <v>450</v>
      </c>
      <c r="S470" s="5" t="s">
        <v>218</v>
      </c>
    </row>
    <row r="471" spans="12:19" ht="18.75">
      <c r="L471" s="5" t="s">
        <v>451</v>
      </c>
      <c r="S471" s="5" t="s">
        <v>219</v>
      </c>
    </row>
    <row r="472" spans="12:19" ht="18.75">
      <c r="L472" s="5" t="s">
        <v>452</v>
      </c>
      <c r="S472" s="5" t="s">
        <v>220</v>
      </c>
    </row>
    <row r="473" spans="12:19" ht="18.75">
      <c r="L473" s="5" t="s">
        <v>453</v>
      </c>
      <c r="S473" s="5" t="s">
        <v>221</v>
      </c>
    </row>
    <row r="474" spans="12:19" ht="18.75">
      <c r="L474" s="5" t="s">
        <v>454</v>
      </c>
      <c r="S474" s="5" t="s">
        <v>222</v>
      </c>
    </row>
    <row r="475" spans="12:19" ht="18.75">
      <c r="L475" s="5" t="s">
        <v>455</v>
      </c>
      <c r="S475" s="5" t="s">
        <v>223</v>
      </c>
    </row>
    <row r="476" spans="12:19" ht="18.75">
      <c r="L476" s="5" t="s">
        <v>456</v>
      </c>
      <c r="S476" s="5" t="s">
        <v>224</v>
      </c>
    </row>
    <row r="477" spans="12:19" ht="18.75">
      <c r="L477" s="5" t="s">
        <v>457</v>
      </c>
      <c r="S477" s="5" t="s">
        <v>225</v>
      </c>
    </row>
    <row r="478" spans="12:19" ht="18.75">
      <c r="L478" s="5" t="s">
        <v>458</v>
      </c>
      <c r="S478" s="5" t="s">
        <v>226</v>
      </c>
    </row>
    <row r="479" spans="12:19" ht="18.75">
      <c r="L479" s="5" t="s">
        <v>459</v>
      </c>
      <c r="S479" s="5" t="s">
        <v>227</v>
      </c>
    </row>
    <row r="480" spans="12:19" ht="18.75">
      <c r="L480" s="5" t="s">
        <v>460</v>
      </c>
      <c r="S480" s="5" t="s">
        <v>228</v>
      </c>
    </row>
    <row r="481" spans="12:19" ht="18.75">
      <c r="L481" s="5" t="s">
        <v>461</v>
      </c>
      <c r="S481" s="5" t="s">
        <v>229</v>
      </c>
    </row>
    <row r="482" spans="12:19" ht="18.75">
      <c r="L482" s="5" t="s">
        <v>462</v>
      </c>
      <c r="S482" s="5" t="s">
        <v>230</v>
      </c>
    </row>
    <row r="483" spans="12:19" ht="18.75">
      <c r="L483" s="5" t="s">
        <v>463</v>
      </c>
      <c r="S483" s="5" t="s">
        <v>231</v>
      </c>
    </row>
    <row r="484" spans="12:19" ht="18.75">
      <c r="L484" s="5" t="s">
        <v>464</v>
      </c>
      <c r="S484" s="5" t="s">
        <v>232</v>
      </c>
    </row>
    <row r="485" spans="12:19" ht="18.75">
      <c r="L485" s="5" t="s">
        <v>465</v>
      </c>
      <c r="S485" s="5" t="s">
        <v>233</v>
      </c>
    </row>
    <row r="486" spans="12:19" ht="18.75">
      <c r="L486" s="5" t="s">
        <v>466</v>
      </c>
      <c r="S486" s="5" t="s">
        <v>234</v>
      </c>
    </row>
    <row r="487" spans="12:19" ht="18.75">
      <c r="L487" s="5" t="s">
        <v>467</v>
      </c>
      <c r="S487" s="5" t="s">
        <v>235</v>
      </c>
    </row>
    <row r="488" spans="12:19" ht="18.75">
      <c r="L488" s="5" t="s">
        <v>468</v>
      </c>
      <c r="S488" s="5" t="s">
        <v>236</v>
      </c>
    </row>
    <row r="489" spans="12:19" ht="18.75">
      <c r="L489" s="5" t="s">
        <v>469</v>
      </c>
      <c r="S489" s="5" t="s">
        <v>237</v>
      </c>
    </row>
    <row r="490" spans="12:19" ht="18.75">
      <c r="L490" s="5" t="s">
        <v>470</v>
      </c>
      <c r="S490" s="5" t="s">
        <v>238</v>
      </c>
    </row>
    <row r="491" spans="12:19" ht="18.75">
      <c r="L491" s="5" t="s">
        <v>471</v>
      </c>
      <c r="S491" s="5" t="s">
        <v>239</v>
      </c>
    </row>
    <row r="492" spans="12:19" ht="18.75">
      <c r="L492" s="5" t="s">
        <v>472</v>
      </c>
      <c r="S492" s="5" t="s">
        <v>240</v>
      </c>
    </row>
    <row r="493" spans="12:19" ht="18.75">
      <c r="L493" s="5" t="s">
        <v>473</v>
      </c>
      <c r="S493" s="5" t="s">
        <v>241</v>
      </c>
    </row>
    <row r="494" spans="12:19" ht="18.75">
      <c r="L494" s="5" t="s">
        <v>474</v>
      </c>
      <c r="S494" s="5" t="s">
        <v>242</v>
      </c>
    </row>
    <row r="495" spans="12:19" ht="18.75">
      <c r="L495" s="5" t="s">
        <v>475</v>
      </c>
      <c r="S495" s="5" t="s">
        <v>243</v>
      </c>
    </row>
    <row r="496" spans="12:19" ht="18.75">
      <c r="L496" s="5" t="s">
        <v>476</v>
      </c>
      <c r="S496" s="5" t="s">
        <v>244</v>
      </c>
    </row>
    <row r="497" spans="12:19" ht="18.75">
      <c r="L497" s="5" t="s">
        <v>477</v>
      </c>
      <c r="S497" s="5" t="s">
        <v>245</v>
      </c>
    </row>
    <row r="498" spans="12:19" ht="18.75">
      <c r="L498" s="5" t="s">
        <v>478</v>
      </c>
      <c r="S498" s="5" t="s">
        <v>246</v>
      </c>
    </row>
    <row r="499" spans="12:19" ht="18.75">
      <c r="L499" s="5" t="s">
        <v>479</v>
      </c>
      <c r="S499" s="5" t="s">
        <v>247</v>
      </c>
    </row>
    <row r="500" spans="12:19" ht="18.75">
      <c r="L500" s="5" t="s">
        <v>480</v>
      </c>
      <c r="S500" s="5" t="s">
        <v>248</v>
      </c>
    </row>
    <row r="501" spans="12:19" ht="18.75">
      <c r="L501" s="5" t="s">
        <v>481</v>
      </c>
      <c r="S501" s="5" t="s">
        <v>250</v>
      </c>
    </row>
    <row r="502" spans="12:19" ht="18.75">
      <c r="L502" s="5" t="s">
        <v>482</v>
      </c>
      <c r="S502" s="5" t="s">
        <v>251</v>
      </c>
    </row>
    <row r="503" spans="12:19" ht="18.75">
      <c r="L503" s="5" t="s">
        <v>483</v>
      </c>
      <c r="S503" s="5" t="s">
        <v>252</v>
      </c>
    </row>
    <row r="504" spans="12:19" ht="18.75">
      <c r="L504" s="5" t="s">
        <v>484</v>
      </c>
      <c r="S504" s="5" t="s">
        <v>253</v>
      </c>
    </row>
    <row r="505" spans="12:19" ht="18.75">
      <c r="L505" s="5" t="s">
        <v>485</v>
      </c>
      <c r="S505" s="5" t="s">
        <v>254</v>
      </c>
    </row>
    <row r="506" spans="12:19" ht="18.75">
      <c r="L506" s="5" t="s">
        <v>486</v>
      </c>
      <c r="S506" s="5" t="s">
        <v>255</v>
      </c>
    </row>
    <row r="507" spans="12:19" ht="18.75">
      <c r="L507" s="5" t="s">
        <v>487</v>
      </c>
      <c r="S507" s="5" t="s">
        <v>2446</v>
      </c>
    </row>
    <row r="508" spans="12:19" ht="18.75">
      <c r="L508" s="5" t="s">
        <v>488</v>
      </c>
      <c r="S508" s="5" t="s">
        <v>2447</v>
      </c>
    </row>
    <row r="509" spans="12:19" ht="18.75">
      <c r="L509" s="5" t="s">
        <v>489</v>
      </c>
      <c r="S509" s="5" t="s">
        <v>2448</v>
      </c>
    </row>
    <row r="510" spans="12:19" ht="18.75">
      <c r="L510" s="5" t="s">
        <v>490</v>
      </c>
      <c r="S510" s="5" t="s">
        <v>2449</v>
      </c>
    </row>
    <row r="511" spans="12:19" ht="18.75">
      <c r="L511" s="5" t="s">
        <v>491</v>
      </c>
      <c r="S511" s="5" t="s">
        <v>2450</v>
      </c>
    </row>
    <row r="512" spans="12:19" ht="18.75">
      <c r="L512" s="5" t="s">
        <v>492</v>
      </c>
      <c r="S512" s="5" t="s">
        <v>2451</v>
      </c>
    </row>
    <row r="513" spans="12:19" ht="18.75">
      <c r="L513" s="5" t="s">
        <v>493</v>
      </c>
      <c r="S513" s="5" t="s">
        <v>2452</v>
      </c>
    </row>
    <row r="514" spans="12:19" ht="18.75">
      <c r="L514" s="5" t="s">
        <v>494</v>
      </c>
      <c r="S514" s="5" t="s">
        <v>2453</v>
      </c>
    </row>
    <row r="515" spans="12:19" ht="18.75">
      <c r="L515" s="5" t="s">
        <v>495</v>
      </c>
      <c r="S515" s="5" t="s">
        <v>2454</v>
      </c>
    </row>
    <row r="516" spans="12:19" ht="18.75">
      <c r="L516" s="5" t="s">
        <v>496</v>
      </c>
      <c r="S516" s="5" t="s">
        <v>2455</v>
      </c>
    </row>
    <row r="517" spans="12:19" ht="18.75">
      <c r="L517" s="5" t="s">
        <v>497</v>
      </c>
      <c r="S517" s="5" t="s">
        <v>2456</v>
      </c>
    </row>
    <row r="518" spans="12:19" ht="18.75">
      <c r="L518" s="5" t="s">
        <v>498</v>
      </c>
      <c r="S518" s="5" t="s">
        <v>2457</v>
      </c>
    </row>
    <row r="519" spans="12:19" ht="18.75">
      <c r="L519" s="5" t="s">
        <v>499</v>
      </c>
      <c r="S519" s="5" t="s">
        <v>2458</v>
      </c>
    </row>
    <row r="520" spans="12:19" ht="18.75">
      <c r="L520" s="5" t="s">
        <v>500</v>
      </c>
      <c r="S520" s="5" t="s">
        <v>2459</v>
      </c>
    </row>
    <row r="521" spans="12:19" ht="18.75">
      <c r="L521" s="5" t="s">
        <v>501</v>
      </c>
      <c r="S521" s="5" t="s">
        <v>958</v>
      </c>
    </row>
    <row r="522" spans="12:19" ht="18.75">
      <c r="L522" s="5" t="s">
        <v>502</v>
      </c>
      <c r="S522" s="5" t="s">
        <v>959</v>
      </c>
    </row>
    <row r="523" spans="12:19" ht="18.75">
      <c r="L523" s="5" t="s">
        <v>503</v>
      </c>
      <c r="S523" s="5" t="s">
        <v>960</v>
      </c>
    </row>
    <row r="524" spans="12:19" ht="18.75">
      <c r="L524" s="5" t="s">
        <v>504</v>
      </c>
      <c r="S524" s="5" t="s">
        <v>961</v>
      </c>
    </row>
    <row r="525" spans="12:19" ht="18.75">
      <c r="L525" s="5" t="s">
        <v>505</v>
      </c>
      <c r="S525" s="5" t="s">
        <v>962</v>
      </c>
    </row>
    <row r="526" spans="12:19" ht="18.75">
      <c r="L526" s="5" t="s">
        <v>506</v>
      </c>
      <c r="S526" s="5" t="s">
        <v>963</v>
      </c>
    </row>
    <row r="527" spans="12:19" ht="18.75">
      <c r="L527" s="5" t="s">
        <v>507</v>
      </c>
      <c r="S527" s="5" t="s">
        <v>964</v>
      </c>
    </row>
    <row r="528" spans="12:19" ht="18.75">
      <c r="L528" s="5" t="s">
        <v>1950</v>
      </c>
      <c r="S528" s="5" t="s">
        <v>965</v>
      </c>
    </row>
    <row r="529" spans="12:19" ht="18.75">
      <c r="L529" s="5" t="s">
        <v>1951</v>
      </c>
      <c r="S529" s="5" t="s">
        <v>966</v>
      </c>
    </row>
    <row r="530" spans="12:19" ht="18.75">
      <c r="L530" s="5" t="s">
        <v>1952</v>
      </c>
      <c r="S530" s="5" t="s">
        <v>967</v>
      </c>
    </row>
    <row r="531" spans="12:19" ht="18.75">
      <c r="L531" s="5" t="s">
        <v>1953</v>
      </c>
      <c r="S531" s="5" t="s">
        <v>968</v>
      </c>
    </row>
    <row r="532" spans="12:19" ht="18.75">
      <c r="L532" s="5" t="s">
        <v>1954</v>
      </c>
      <c r="S532" s="5" t="s">
        <v>969</v>
      </c>
    </row>
    <row r="533" spans="12:19" ht="18.75">
      <c r="L533" s="5" t="s">
        <v>1955</v>
      </c>
      <c r="S533" s="5" t="s">
        <v>970</v>
      </c>
    </row>
    <row r="534" spans="12:19" ht="18.75">
      <c r="L534" s="5" t="s">
        <v>1956</v>
      </c>
      <c r="S534" s="5" t="s">
        <v>971</v>
      </c>
    </row>
    <row r="535" spans="12:19" ht="18.75">
      <c r="L535" s="5" t="s">
        <v>1957</v>
      </c>
      <c r="S535" s="5" t="s">
        <v>972</v>
      </c>
    </row>
    <row r="536" spans="12:19" ht="18.75">
      <c r="L536" s="5" t="s">
        <v>1958</v>
      </c>
      <c r="S536" s="5" t="s">
        <v>973</v>
      </c>
    </row>
    <row r="537" spans="12:19" ht="18.75">
      <c r="L537" s="5" t="s">
        <v>1959</v>
      </c>
      <c r="S537" s="5" t="s">
        <v>974</v>
      </c>
    </row>
    <row r="538" spans="12:19" ht="18.75">
      <c r="L538" s="5" t="s">
        <v>1960</v>
      </c>
      <c r="S538" s="5" t="s">
        <v>975</v>
      </c>
    </row>
    <row r="539" spans="12:19" ht="18.75">
      <c r="L539" s="5" t="s">
        <v>1961</v>
      </c>
      <c r="S539" s="5" t="s">
        <v>976</v>
      </c>
    </row>
    <row r="540" spans="12:19" ht="18.75">
      <c r="L540" s="5" t="s">
        <v>1962</v>
      </c>
      <c r="S540" s="5" t="s">
        <v>977</v>
      </c>
    </row>
    <row r="541" spans="12:19" ht="18.75">
      <c r="L541" s="5" t="s">
        <v>1963</v>
      </c>
      <c r="S541" s="5" t="s">
        <v>978</v>
      </c>
    </row>
    <row r="542" spans="12:19" ht="18.75">
      <c r="L542" s="5" t="s">
        <v>1964</v>
      </c>
      <c r="S542" s="5" t="s">
        <v>979</v>
      </c>
    </row>
    <row r="543" spans="12:19" ht="18.75">
      <c r="L543" s="5" t="s">
        <v>1965</v>
      </c>
      <c r="S543" s="5" t="s">
        <v>980</v>
      </c>
    </row>
    <row r="544" spans="12:19" ht="18.75">
      <c r="L544" s="5" t="s">
        <v>1966</v>
      </c>
      <c r="S544" s="5" t="s">
        <v>981</v>
      </c>
    </row>
    <row r="545" spans="12:19" ht="18.75">
      <c r="L545" s="5" t="s">
        <v>1967</v>
      </c>
      <c r="S545" s="5" t="s">
        <v>982</v>
      </c>
    </row>
    <row r="546" spans="12:19" ht="18.75">
      <c r="L546" s="5" t="s">
        <v>1968</v>
      </c>
      <c r="S546" s="5" t="s">
        <v>983</v>
      </c>
    </row>
    <row r="547" spans="12:19" ht="18.75">
      <c r="L547" s="5" t="s">
        <v>1969</v>
      </c>
      <c r="S547" s="5" t="s">
        <v>984</v>
      </c>
    </row>
    <row r="548" spans="12:19" ht="18.75">
      <c r="L548" s="5" t="s">
        <v>1970</v>
      </c>
      <c r="S548" s="5" t="s">
        <v>985</v>
      </c>
    </row>
    <row r="549" spans="12:19" ht="18.75">
      <c r="L549" s="5" t="s">
        <v>1971</v>
      </c>
      <c r="S549" s="5" t="s">
        <v>986</v>
      </c>
    </row>
    <row r="550" spans="12:19" ht="18.75">
      <c r="L550" s="5" t="s">
        <v>1972</v>
      </c>
      <c r="S550" s="5" t="s">
        <v>987</v>
      </c>
    </row>
    <row r="551" spans="12:19" ht="18.75">
      <c r="L551" s="5" t="s">
        <v>1973</v>
      </c>
      <c r="S551" s="5" t="s">
        <v>988</v>
      </c>
    </row>
    <row r="552" spans="12:19" ht="18.75">
      <c r="L552" s="5" t="s">
        <v>1974</v>
      </c>
      <c r="S552" s="5" t="s">
        <v>989</v>
      </c>
    </row>
    <row r="553" spans="12:19" ht="18.75">
      <c r="L553" s="5" t="s">
        <v>1975</v>
      </c>
      <c r="S553" s="5" t="s">
        <v>990</v>
      </c>
    </row>
    <row r="554" spans="12:19" ht="18.75">
      <c r="L554" s="5" t="s">
        <v>1976</v>
      </c>
      <c r="S554" s="5" t="s">
        <v>991</v>
      </c>
    </row>
    <row r="555" spans="12:19" ht="18.75">
      <c r="L555" s="5" t="s">
        <v>1977</v>
      </c>
      <c r="S555" s="5" t="s">
        <v>992</v>
      </c>
    </row>
    <row r="556" spans="12:19" ht="18.75">
      <c r="L556" s="5" t="s">
        <v>1978</v>
      </c>
      <c r="S556" s="5" t="s">
        <v>993</v>
      </c>
    </row>
    <row r="557" spans="12:19" ht="18.75">
      <c r="L557" s="5" t="s">
        <v>1979</v>
      </c>
      <c r="S557" s="5" t="s">
        <v>994</v>
      </c>
    </row>
    <row r="558" spans="12:19" ht="18.75">
      <c r="L558" s="5" t="s">
        <v>1980</v>
      </c>
      <c r="S558" s="5" t="s">
        <v>995</v>
      </c>
    </row>
    <row r="559" spans="12:19" ht="18.75">
      <c r="L559" s="5" t="s">
        <v>1981</v>
      </c>
      <c r="S559" s="5" t="s">
        <v>996</v>
      </c>
    </row>
    <row r="560" spans="12:19" ht="18.75">
      <c r="L560" s="5" t="s">
        <v>1982</v>
      </c>
      <c r="S560" s="5" t="s">
        <v>997</v>
      </c>
    </row>
    <row r="561" spans="12:19" ht="18.75">
      <c r="L561" s="5" t="s">
        <v>1983</v>
      </c>
      <c r="S561" s="5" t="s">
        <v>998</v>
      </c>
    </row>
    <row r="562" spans="12:19" ht="18.75">
      <c r="L562" s="5" t="s">
        <v>1984</v>
      </c>
      <c r="S562" s="5" t="s">
        <v>999</v>
      </c>
    </row>
    <row r="563" spans="12:19" ht="18.75">
      <c r="L563" s="5" t="s">
        <v>1985</v>
      </c>
      <c r="S563" s="5" t="s">
        <v>1000</v>
      </c>
    </row>
    <row r="564" spans="12:19" ht="18.75">
      <c r="L564" s="5" t="s">
        <v>1986</v>
      </c>
      <c r="S564" s="5" t="s">
        <v>1001</v>
      </c>
    </row>
    <row r="565" spans="12:19" ht="18.75">
      <c r="L565" s="5" t="s">
        <v>1987</v>
      </c>
      <c r="S565" s="5" t="s">
        <v>1002</v>
      </c>
    </row>
    <row r="566" spans="12:19" ht="18.75">
      <c r="L566" s="5" t="s">
        <v>1988</v>
      </c>
      <c r="S566" s="5" t="s">
        <v>1003</v>
      </c>
    </row>
    <row r="567" spans="12:19" ht="18.75">
      <c r="L567" s="5" t="s">
        <v>1989</v>
      </c>
      <c r="S567" s="5" t="s">
        <v>1004</v>
      </c>
    </row>
    <row r="568" spans="12:19" ht="18.75">
      <c r="L568" s="5" t="s">
        <v>1990</v>
      </c>
      <c r="S568" s="5" t="s">
        <v>1005</v>
      </c>
    </row>
    <row r="569" spans="12:19" ht="18.75">
      <c r="L569" s="5" t="s">
        <v>1991</v>
      </c>
      <c r="S569" s="5" t="s">
        <v>1006</v>
      </c>
    </row>
    <row r="570" spans="12:19" ht="18.75">
      <c r="L570" s="5" t="s">
        <v>1992</v>
      </c>
      <c r="S570" s="5" t="s">
        <v>1007</v>
      </c>
    </row>
    <row r="571" spans="12:19" ht="18.75">
      <c r="L571" s="5" t="s">
        <v>1993</v>
      </c>
      <c r="S571" s="5" t="s">
        <v>1008</v>
      </c>
    </row>
    <row r="572" spans="12:19" ht="18.75">
      <c r="L572" s="5" t="s">
        <v>1994</v>
      </c>
      <c r="S572" s="5" t="s">
        <v>1009</v>
      </c>
    </row>
    <row r="573" spans="12:19" ht="18.75">
      <c r="L573" s="5" t="s">
        <v>1995</v>
      </c>
      <c r="S573" s="5" t="s">
        <v>1010</v>
      </c>
    </row>
    <row r="574" spans="12:19" ht="18.75">
      <c r="L574" s="5" t="s">
        <v>1996</v>
      </c>
      <c r="S574" s="5" t="s">
        <v>1011</v>
      </c>
    </row>
    <row r="575" spans="12:19" ht="18.75">
      <c r="L575" s="5" t="s">
        <v>1997</v>
      </c>
      <c r="S575" s="5" t="s">
        <v>1012</v>
      </c>
    </row>
    <row r="576" spans="12:19" ht="18.75">
      <c r="L576" s="5" t="s">
        <v>1998</v>
      </c>
      <c r="S576" s="5" t="s">
        <v>1013</v>
      </c>
    </row>
    <row r="577" spans="12:19" ht="18.75">
      <c r="L577" s="5" t="s">
        <v>1999</v>
      </c>
      <c r="S577" s="5" t="s">
        <v>1014</v>
      </c>
    </row>
    <row r="578" spans="12:19" ht="18.75">
      <c r="L578" s="5" t="s">
        <v>2000</v>
      </c>
      <c r="S578" s="5" t="s">
        <v>1015</v>
      </c>
    </row>
    <row r="579" spans="12:19" ht="18.75">
      <c r="L579" s="5" t="s">
        <v>2001</v>
      </c>
      <c r="S579" s="5" t="s">
        <v>1016</v>
      </c>
    </row>
    <row r="580" spans="12:19" ht="18.75">
      <c r="L580" s="5" t="s">
        <v>2002</v>
      </c>
      <c r="S580" s="5" t="s">
        <v>1017</v>
      </c>
    </row>
    <row r="581" spans="12:19" ht="18.75">
      <c r="L581" s="5" t="s">
        <v>2003</v>
      </c>
      <c r="S581" s="5" t="s">
        <v>1018</v>
      </c>
    </row>
    <row r="582" spans="12:19" ht="18.75">
      <c r="L582" s="5" t="s">
        <v>2004</v>
      </c>
      <c r="S582" s="5" t="s">
        <v>1019</v>
      </c>
    </row>
    <row r="583" spans="12:19" ht="18.75">
      <c r="L583" s="5" t="s">
        <v>2005</v>
      </c>
      <c r="S583" s="5" t="s">
        <v>1020</v>
      </c>
    </row>
    <row r="584" spans="12:19" ht="18.75">
      <c r="L584" s="5" t="s">
        <v>2006</v>
      </c>
      <c r="S584" s="5" t="s">
        <v>1021</v>
      </c>
    </row>
    <row r="585" spans="12:19" ht="18.75">
      <c r="L585" s="5" t="s">
        <v>2007</v>
      </c>
      <c r="S585" s="5" t="s">
        <v>1022</v>
      </c>
    </row>
    <row r="586" spans="12:19" ht="18.75">
      <c r="L586" s="5" t="s">
        <v>2008</v>
      </c>
      <c r="S586" s="5" t="s">
        <v>1023</v>
      </c>
    </row>
    <row r="587" spans="12:19" ht="18.75">
      <c r="L587" s="5" t="s">
        <v>2009</v>
      </c>
      <c r="S587" s="5" t="s">
        <v>1024</v>
      </c>
    </row>
    <row r="588" spans="12:19" ht="18.75">
      <c r="L588" s="5" t="s">
        <v>2010</v>
      </c>
      <c r="S588" s="5" t="s">
        <v>1025</v>
      </c>
    </row>
    <row r="589" spans="12:19" ht="18.75">
      <c r="L589" s="5" t="s">
        <v>2011</v>
      </c>
      <c r="S589" s="5" t="s">
        <v>1026</v>
      </c>
    </row>
    <row r="590" spans="12:19" ht="18.75">
      <c r="L590" s="5" t="s">
        <v>2012</v>
      </c>
      <c r="S590" s="5" t="s">
        <v>1027</v>
      </c>
    </row>
    <row r="591" spans="12:19" ht="18.75">
      <c r="L591" s="5" t="s">
        <v>2013</v>
      </c>
      <c r="S591" s="5" t="s">
        <v>1284</v>
      </c>
    </row>
    <row r="592" spans="12:19" ht="18.75">
      <c r="L592" s="5" t="s">
        <v>2014</v>
      </c>
      <c r="S592" s="5" t="s">
        <v>1285</v>
      </c>
    </row>
    <row r="593" spans="12:19" ht="18.75">
      <c r="L593" s="5" t="s">
        <v>2015</v>
      </c>
      <c r="S593" s="5" t="s">
        <v>1286</v>
      </c>
    </row>
    <row r="594" spans="12:19" ht="18.75">
      <c r="L594" s="5" t="s">
        <v>2016</v>
      </c>
      <c r="S594" s="5" t="s">
        <v>1287</v>
      </c>
    </row>
    <row r="595" spans="12:19" ht="18.75">
      <c r="L595" s="5" t="s">
        <v>2017</v>
      </c>
      <c r="S595" s="5" t="s">
        <v>1288</v>
      </c>
    </row>
    <row r="596" spans="12:19" ht="18.75">
      <c r="L596" s="5" t="s">
        <v>2018</v>
      </c>
      <c r="S596" s="5" t="s">
        <v>1289</v>
      </c>
    </row>
    <row r="597" spans="12:19" ht="18.75">
      <c r="L597" s="5" t="s">
        <v>2019</v>
      </c>
      <c r="S597" s="5" t="s">
        <v>1290</v>
      </c>
    </row>
    <row r="598" spans="12:19" ht="18.75">
      <c r="L598" s="5" t="s">
        <v>2020</v>
      </c>
      <c r="S598" s="5" t="s">
        <v>1291</v>
      </c>
    </row>
    <row r="599" spans="12:19" ht="18.75">
      <c r="L599" s="5" t="s">
        <v>2021</v>
      </c>
      <c r="S599" s="5" t="s">
        <v>1292</v>
      </c>
    </row>
    <row r="600" spans="12:19" ht="18.75">
      <c r="L600" s="5" t="s">
        <v>2022</v>
      </c>
      <c r="S600" s="5" t="s">
        <v>1293</v>
      </c>
    </row>
    <row r="601" spans="12:19" ht="18.75">
      <c r="L601" s="5" t="s">
        <v>2023</v>
      </c>
      <c r="S601" s="5" t="s">
        <v>1294</v>
      </c>
    </row>
    <row r="602" spans="12:19" ht="18.75">
      <c r="L602" s="5" t="s">
        <v>2024</v>
      </c>
      <c r="S602" s="5" t="s">
        <v>1295</v>
      </c>
    </row>
    <row r="603" spans="12:19" ht="18.75">
      <c r="L603" s="5" t="s">
        <v>2025</v>
      </c>
      <c r="S603" s="5" t="s">
        <v>1296</v>
      </c>
    </row>
    <row r="604" spans="12:19" ht="18.75">
      <c r="L604" s="5" t="s">
        <v>2026</v>
      </c>
      <c r="S604" s="5" t="s">
        <v>1297</v>
      </c>
    </row>
    <row r="605" spans="12:19" ht="18.75">
      <c r="L605" s="5" t="s">
        <v>2027</v>
      </c>
      <c r="S605" s="5" t="s">
        <v>1298</v>
      </c>
    </row>
    <row r="606" spans="12:19" ht="18.75">
      <c r="L606" s="5" t="s">
        <v>2028</v>
      </c>
      <c r="S606" s="5" t="s">
        <v>1299</v>
      </c>
    </row>
    <row r="607" spans="12:19" ht="18.75">
      <c r="L607" s="5" t="s">
        <v>2029</v>
      </c>
      <c r="S607" s="5" t="s">
        <v>1300</v>
      </c>
    </row>
    <row r="608" spans="12:19" ht="18.75">
      <c r="L608" s="5" t="s">
        <v>2030</v>
      </c>
      <c r="S608" s="5" t="s">
        <v>1301</v>
      </c>
    </row>
    <row r="609" spans="12:19" ht="18.75">
      <c r="L609" s="5" t="s">
        <v>2031</v>
      </c>
      <c r="S609" s="5" t="s">
        <v>1302</v>
      </c>
    </row>
    <row r="610" spans="12:19" ht="18.75">
      <c r="L610" s="5" t="s">
        <v>2032</v>
      </c>
      <c r="S610" s="5" t="s">
        <v>1303</v>
      </c>
    </row>
    <row r="611" spans="12:19" ht="18.75">
      <c r="L611" s="5" t="s">
        <v>2033</v>
      </c>
      <c r="S611" s="5" t="s">
        <v>1304</v>
      </c>
    </row>
    <row r="612" spans="12:19" ht="18.75">
      <c r="L612" s="5" t="s">
        <v>2034</v>
      </c>
      <c r="S612" s="5" t="s">
        <v>1305</v>
      </c>
    </row>
    <row r="613" spans="12:19" ht="18.75">
      <c r="L613" s="5" t="s">
        <v>2035</v>
      </c>
      <c r="S613" s="5" t="s">
        <v>1306</v>
      </c>
    </row>
    <row r="614" spans="12:19" ht="18.75">
      <c r="L614" s="5" t="s">
        <v>2036</v>
      </c>
      <c r="S614" s="5" t="s">
        <v>1307</v>
      </c>
    </row>
    <row r="615" spans="12:19" ht="18.75">
      <c r="L615" s="5" t="s">
        <v>2037</v>
      </c>
      <c r="S615" s="5" t="s">
        <v>1308</v>
      </c>
    </row>
    <row r="616" spans="12:19" ht="18.75">
      <c r="L616" s="5" t="s">
        <v>2038</v>
      </c>
      <c r="S616" s="5" t="s">
        <v>1309</v>
      </c>
    </row>
    <row r="617" spans="12:19" ht="18.75">
      <c r="L617" s="5" t="s">
        <v>2039</v>
      </c>
      <c r="S617" s="5" t="s">
        <v>1310</v>
      </c>
    </row>
    <row r="618" spans="12:19" ht="18.75">
      <c r="L618" s="5" t="s">
        <v>2040</v>
      </c>
      <c r="S618" s="5" t="s">
        <v>1311</v>
      </c>
    </row>
    <row r="619" spans="12:19" ht="18.75">
      <c r="L619" s="5" t="s">
        <v>2041</v>
      </c>
      <c r="S619" s="5" t="s">
        <v>1312</v>
      </c>
    </row>
    <row r="620" spans="12:19" ht="18.75">
      <c r="L620" s="5" t="s">
        <v>2042</v>
      </c>
      <c r="S620" s="5" t="s">
        <v>1313</v>
      </c>
    </row>
    <row r="621" spans="12:19" ht="18.75">
      <c r="L621" s="5" t="s">
        <v>2043</v>
      </c>
      <c r="S621" s="5" t="s">
        <v>1314</v>
      </c>
    </row>
    <row r="622" spans="12:19" ht="18.75">
      <c r="L622" s="5" t="s">
        <v>2044</v>
      </c>
      <c r="S622" s="5" t="s">
        <v>1315</v>
      </c>
    </row>
    <row r="623" spans="12:19" ht="18.75">
      <c r="L623" s="5" t="s">
        <v>2045</v>
      </c>
      <c r="S623" s="5" t="s">
        <v>900</v>
      </c>
    </row>
    <row r="624" spans="12:19" ht="18.75">
      <c r="L624" s="5" t="s">
        <v>2046</v>
      </c>
      <c r="S624" s="5" t="s">
        <v>901</v>
      </c>
    </row>
    <row r="625" spans="12:19" ht="18.75">
      <c r="L625" s="5" t="s">
        <v>2047</v>
      </c>
      <c r="S625" s="5" t="s">
        <v>902</v>
      </c>
    </row>
    <row r="626" spans="12:19" ht="18.75">
      <c r="L626" s="5" t="s">
        <v>2048</v>
      </c>
      <c r="S626" s="5" t="s">
        <v>903</v>
      </c>
    </row>
    <row r="627" spans="12:19" ht="18.75">
      <c r="L627" s="5" t="s">
        <v>2049</v>
      </c>
      <c r="S627" s="5" t="s">
        <v>904</v>
      </c>
    </row>
    <row r="628" spans="12:19" ht="18.75">
      <c r="L628" s="5" t="s">
        <v>2050</v>
      </c>
      <c r="S628" s="5" t="s">
        <v>905</v>
      </c>
    </row>
    <row r="629" spans="12:19" ht="18.75">
      <c r="L629" s="5" t="s">
        <v>2051</v>
      </c>
      <c r="S629" s="5" t="s">
        <v>906</v>
      </c>
    </row>
    <row r="630" spans="12:19" ht="18.75">
      <c r="L630" s="5" t="s">
        <v>2052</v>
      </c>
      <c r="S630" s="5" t="s">
        <v>907</v>
      </c>
    </row>
    <row r="631" spans="12:19" ht="18.75">
      <c r="L631" s="5" t="s">
        <v>2053</v>
      </c>
      <c r="S631" s="5" t="s">
        <v>908</v>
      </c>
    </row>
    <row r="632" spans="12:19" ht="18.75">
      <c r="L632" s="5" t="s">
        <v>2054</v>
      </c>
      <c r="S632" s="5" t="s">
        <v>909</v>
      </c>
    </row>
    <row r="633" spans="12:19" ht="18.75">
      <c r="L633" s="5" t="s">
        <v>2055</v>
      </c>
      <c r="S633" s="5" t="s">
        <v>910</v>
      </c>
    </row>
    <row r="634" spans="12:19" ht="18.75">
      <c r="L634" s="5" t="s">
        <v>2056</v>
      </c>
      <c r="S634" s="5" t="s">
        <v>911</v>
      </c>
    </row>
    <row r="635" spans="12:19" ht="18.75">
      <c r="L635" s="5" t="s">
        <v>2057</v>
      </c>
      <c r="S635" s="5" t="s">
        <v>912</v>
      </c>
    </row>
    <row r="636" spans="12:19" ht="18.75">
      <c r="L636" s="5" t="s">
        <v>2058</v>
      </c>
      <c r="S636" s="5" t="s">
        <v>913</v>
      </c>
    </row>
    <row r="637" spans="12:19" ht="18.75">
      <c r="L637" s="5" t="s">
        <v>2059</v>
      </c>
      <c r="S637" s="5" t="s">
        <v>914</v>
      </c>
    </row>
    <row r="638" spans="12:19" ht="18.75">
      <c r="L638" s="5" t="s">
        <v>2060</v>
      </c>
      <c r="S638" s="5" t="s">
        <v>915</v>
      </c>
    </row>
    <row r="639" spans="12:19" ht="18.75">
      <c r="L639" s="5" t="s">
        <v>2061</v>
      </c>
      <c r="S639" s="5" t="s">
        <v>916</v>
      </c>
    </row>
    <row r="640" spans="12:19" ht="18.75">
      <c r="L640" s="5" t="s">
        <v>2062</v>
      </c>
      <c r="S640" s="5" t="s">
        <v>917</v>
      </c>
    </row>
    <row r="641" spans="12:19" ht="18.75">
      <c r="L641" s="5" t="s">
        <v>2063</v>
      </c>
      <c r="S641" s="5" t="s">
        <v>918</v>
      </c>
    </row>
    <row r="642" spans="12:19" ht="18.75">
      <c r="L642" s="5" t="s">
        <v>2064</v>
      </c>
      <c r="S642" s="5" t="s">
        <v>919</v>
      </c>
    </row>
    <row r="643" spans="12:19" ht="18.75">
      <c r="L643" s="5" t="s">
        <v>2065</v>
      </c>
      <c r="S643" s="5" t="s">
        <v>920</v>
      </c>
    </row>
    <row r="644" spans="12:19" ht="18.75">
      <c r="L644" s="5" t="s">
        <v>2066</v>
      </c>
      <c r="S644" s="5" t="s">
        <v>921</v>
      </c>
    </row>
    <row r="645" spans="12:19" ht="18.75">
      <c r="L645" s="5" t="s">
        <v>2067</v>
      </c>
      <c r="S645" s="5" t="s">
        <v>922</v>
      </c>
    </row>
    <row r="646" spans="12:19" ht="18.75">
      <c r="L646" s="5" t="s">
        <v>2068</v>
      </c>
      <c r="S646" s="5" t="s">
        <v>923</v>
      </c>
    </row>
    <row r="647" spans="12:19" ht="18.75">
      <c r="L647" s="5" t="s">
        <v>2069</v>
      </c>
      <c r="S647" s="5" t="s">
        <v>924</v>
      </c>
    </row>
    <row r="648" spans="12:19" ht="18.75">
      <c r="L648" s="5" t="s">
        <v>2070</v>
      </c>
      <c r="S648" s="5" t="s">
        <v>925</v>
      </c>
    </row>
    <row r="649" spans="12:19" ht="18.75">
      <c r="L649" s="5" t="s">
        <v>2071</v>
      </c>
      <c r="S649" s="5" t="s">
        <v>926</v>
      </c>
    </row>
    <row r="650" spans="12:19" ht="18.75">
      <c r="L650" s="5" t="s">
        <v>2072</v>
      </c>
      <c r="S650" s="5" t="s">
        <v>927</v>
      </c>
    </row>
    <row r="651" spans="12:19" ht="18.75">
      <c r="L651" s="5" t="s">
        <v>2073</v>
      </c>
      <c r="S651" s="5" t="s">
        <v>928</v>
      </c>
    </row>
    <row r="652" spans="12:19" ht="18.75">
      <c r="L652" s="5" t="s">
        <v>2074</v>
      </c>
      <c r="S652" s="5" t="s">
        <v>929</v>
      </c>
    </row>
    <row r="653" spans="12:19" ht="18.75">
      <c r="L653" s="5" t="s">
        <v>2075</v>
      </c>
      <c r="S653" s="5" t="s">
        <v>930</v>
      </c>
    </row>
    <row r="654" spans="12:19" ht="18.75">
      <c r="L654" s="5" t="s">
        <v>2076</v>
      </c>
      <c r="S654" s="5" t="s">
        <v>931</v>
      </c>
    </row>
    <row r="655" spans="12:19" ht="18.75">
      <c r="L655" s="5" t="s">
        <v>2077</v>
      </c>
      <c r="S655" s="5" t="s">
        <v>932</v>
      </c>
    </row>
    <row r="656" spans="12:19" ht="18.75">
      <c r="L656" s="5" t="s">
        <v>2078</v>
      </c>
      <c r="S656" s="5" t="s">
        <v>933</v>
      </c>
    </row>
    <row r="657" spans="12:19" ht="18.75">
      <c r="L657" s="5" t="s">
        <v>2079</v>
      </c>
      <c r="S657" s="5" t="s">
        <v>934</v>
      </c>
    </row>
    <row r="658" spans="12:19" ht="18.75">
      <c r="L658" s="5" t="s">
        <v>2080</v>
      </c>
      <c r="S658" s="5" t="s">
        <v>935</v>
      </c>
    </row>
    <row r="659" spans="12:19" ht="18.75">
      <c r="L659" s="5" t="s">
        <v>2081</v>
      </c>
      <c r="S659" s="5" t="s">
        <v>936</v>
      </c>
    </row>
    <row r="660" spans="12:19" ht="18.75">
      <c r="L660" s="5" t="s">
        <v>2082</v>
      </c>
      <c r="S660" s="5" t="s">
        <v>937</v>
      </c>
    </row>
    <row r="661" spans="12:19" ht="18.75">
      <c r="L661" s="5" t="s">
        <v>2083</v>
      </c>
      <c r="S661" s="5" t="s">
        <v>938</v>
      </c>
    </row>
    <row r="662" spans="12:19" ht="18.75">
      <c r="L662" s="5" t="s">
        <v>2084</v>
      </c>
      <c r="S662" s="5" t="s">
        <v>939</v>
      </c>
    </row>
    <row r="663" spans="12:19" ht="18.75">
      <c r="L663" s="5" t="s">
        <v>2085</v>
      </c>
      <c r="S663" s="5" t="s">
        <v>940</v>
      </c>
    </row>
    <row r="664" spans="12:19" ht="18.75">
      <c r="L664" s="5" t="s">
        <v>2086</v>
      </c>
      <c r="S664" s="5" t="s">
        <v>941</v>
      </c>
    </row>
    <row r="665" spans="12:19" ht="18.75">
      <c r="L665" s="5" t="s">
        <v>2087</v>
      </c>
      <c r="S665" s="5" t="s">
        <v>942</v>
      </c>
    </row>
    <row r="666" spans="12:19" ht="18.75">
      <c r="L666" s="5" t="s">
        <v>2088</v>
      </c>
      <c r="S666" s="5" t="s">
        <v>943</v>
      </c>
    </row>
    <row r="667" spans="12:19" ht="18.75">
      <c r="L667" s="5" t="s">
        <v>2089</v>
      </c>
      <c r="S667" s="5" t="s">
        <v>1410</v>
      </c>
    </row>
    <row r="668" spans="12:19" ht="18.75">
      <c r="L668" s="5" t="s">
        <v>2090</v>
      </c>
      <c r="S668" s="5" t="s">
        <v>1411</v>
      </c>
    </row>
    <row r="669" spans="12:19" ht="18.75">
      <c r="L669" s="5" t="s">
        <v>2091</v>
      </c>
      <c r="S669" s="5" t="s">
        <v>1412</v>
      </c>
    </row>
    <row r="670" spans="12:19" ht="18.75">
      <c r="L670" s="5" t="s">
        <v>2092</v>
      </c>
      <c r="S670" s="5" t="s">
        <v>1413</v>
      </c>
    </row>
    <row r="671" spans="12:19" ht="18.75">
      <c r="L671" s="5" t="s">
        <v>2093</v>
      </c>
      <c r="S671" s="5" t="s">
        <v>1414</v>
      </c>
    </row>
    <row r="672" spans="12:19" ht="18.75">
      <c r="L672" s="5" t="s">
        <v>2094</v>
      </c>
      <c r="S672" s="5" t="s">
        <v>958</v>
      </c>
    </row>
    <row r="673" spans="12:19" ht="18.75">
      <c r="L673" s="5" t="s">
        <v>2095</v>
      </c>
      <c r="S673" s="5" t="s">
        <v>959</v>
      </c>
    </row>
    <row r="674" spans="12:19" ht="18.75">
      <c r="L674" s="5" t="s">
        <v>2096</v>
      </c>
      <c r="S674" s="5" t="s">
        <v>960</v>
      </c>
    </row>
    <row r="675" spans="12:19" ht="18.75">
      <c r="L675" s="5" t="s">
        <v>2097</v>
      </c>
      <c r="S675" s="5" t="s">
        <v>961</v>
      </c>
    </row>
    <row r="676" spans="12:19" ht="18.75">
      <c r="L676" s="5" t="s">
        <v>2098</v>
      </c>
      <c r="S676" s="5" t="s">
        <v>962</v>
      </c>
    </row>
    <row r="677" spans="12:19" ht="18.75">
      <c r="L677" s="5" t="s">
        <v>2099</v>
      </c>
      <c r="S677" s="5" t="s">
        <v>963</v>
      </c>
    </row>
    <row r="678" spans="12:19" ht="18.75">
      <c r="L678" s="5" t="s">
        <v>2100</v>
      </c>
      <c r="S678" s="5" t="s">
        <v>964</v>
      </c>
    </row>
    <row r="679" spans="12:19" ht="18.75">
      <c r="L679" s="5" t="s">
        <v>2101</v>
      </c>
      <c r="S679" s="5" t="s">
        <v>965</v>
      </c>
    </row>
    <row r="680" spans="12:19" ht="18.75">
      <c r="L680" s="5" t="s">
        <v>2102</v>
      </c>
      <c r="S680" s="5" t="s">
        <v>966</v>
      </c>
    </row>
    <row r="681" spans="12:19" ht="18.75">
      <c r="L681" s="5" t="s">
        <v>2103</v>
      </c>
      <c r="S681" s="5" t="s">
        <v>967</v>
      </c>
    </row>
    <row r="682" spans="12:19" ht="18.75">
      <c r="L682" s="5" t="s">
        <v>2104</v>
      </c>
      <c r="S682" s="5" t="s">
        <v>968</v>
      </c>
    </row>
    <row r="683" spans="12:19" ht="18.75">
      <c r="L683" s="5" t="s">
        <v>2105</v>
      </c>
      <c r="S683" s="5" t="s">
        <v>969</v>
      </c>
    </row>
    <row r="684" spans="12:19" ht="18.75">
      <c r="L684" s="5" t="s">
        <v>2106</v>
      </c>
      <c r="S684" s="5" t="s">
        <v>970</v>
      </c>
    </row>
    <row r="685" spans="12:19" ht="18.75">
      <c r="L685" s="5" t="s">
        <v>2107</v>
      </c>
      <c r="S685" s="5" t="s">
        <v>971</v>
      </c>
    </row>
    <row r="686" spans="12:19" ht="18.75">
      <c r="L686" s="5" t="s">
        <v>2108</v>
      </c>
      <c r="S686" s="5" t="s">
        <v>972</v>
      </c>
    </row>
    <row r="687" spans="12:19" ht="18.75">
      <c r="L687" s="5" t="s">
        <v>2109</v>
      </c>
      <c r="S687" s="5" t="s">
        <v>973</v>
      </c>
    </row>
    <row r="688" spans="12:19" ht="18.75">
      <c r="L688" s="5" t="s">
        <v>2110</v>
      </c>
      <c r="S688" s="5" t="s">
        <v>974</v>
      </c>
    </row>
    <row r="689" spans="12:19" ht="18.75">
      <c r="L689" s="5" t="s">
        <v>2111</v>
      </c>
      <c r="S689" s="5" t="s">
        <v>975</v>
      </c>
    </row>
    <row r="690" spans="12:19" ht="18.75">
      <c r="L690" s="5" t="s">
        <v>2112</v>
      </c>
      <c r="S690" s="5" t="s">
        <v>976</v>
      </c>
    </row>
    <row r="691" spans="12:19" ht="18.75">
      <c r="L691" s="5" t="s">
        <v>2113</v>
      </c>
      <c r="S691" s="5" t="s">
        <v>977</v>
      </c>
    </row>
    <row r="692" spans="12:19" ht="18.75">
      <c r="L692" s="5" t="s">
        <v>2114</v>
      </c>
      <c r="S692" s="5" t="s">
        <v>978</v>
      </c>
    </row>
    <row r="693" spans="12:19" ht="18.75">
      <c r="L693" s="5" t="s">
        <v>2115</v>
      </c>
      <c r="S693" s="5" t="s">
        <v>979</v>
      </c>
    </row>
    <row r="694" spans="12:19" ht="18.75">
      <c r="L694" s="5" t="s">
        <v>2116</v>
      </c>
      <c r="S694" s="5" t="s">
        <v>980</v>
      </c>
    </row>
    <row r="695" spans="12:19" ht="18.75">
      <c r="L695" s="5" t="s">
        <v>2117</v>
      </c>
      <c r="S695" s="5" t="s">
        <v>981</v>
      </c>
    </row>
    <row r="696" spans="12:19" ht="18.75">
      <c r="L696" s="5" t="s">
        <v>2118</v>
      </c>
      <c r="S696" s="5" t="s">
        <v>982</v>
      </c>
    </row>
    <row r="697" spans="12:19" ht="18.75">
      <c r="L697" s="5" t="s">
        <v>2119</v>
      </c>
      <c r="S697" s="5" t="s">
        <v>983</v>
      </c>
    </row>
    <row r="698" spans="12:19" ht="18.75">
      <c r="L698" s="5" t="s">
        <v>2120</v>
      </c>
      <c r="S698" s="5" t="s">
        <v>984</v>
      </c>
    </row>
    <row r="699" spans="12:19" ht="18.75">
      <c r="L699" s="5" t="s">
        <v>2121</v>
      </c>
      <c r="S699" s="5" t="s">
        <v>985</v>
      </c>
    </row>
    <row r="700" spans="12:19" ht="18.75">
      <c r="L700" s="5" t="s">
        <v>2122</v>
      </c>
      <c r="S700" s="5" t="s">
        <v>986</v>
      </c>
    </row>
    <row r="701" spans="12:19" ht="18.75">
      <c r="L701" s="5" t="s">
        <v>2123</v>
      </c>
      <c r="S701" s="5" t="s">
        <v>987</v>
      </c>
    </row>
    <row r="702" spans="12:19" ht="18.75">
      <c r="L702" s="5" t="s">
        <v>2124</v>
      </c>
      <c r="S702" s="5" t="s">
        <v>988</v>
      </c>
    </row>
    <row r="703" spans="12:19" ht="18.75">
      <c r="L703" s="5" t="s">
        <v>2125</v>
      </c>
      <c r="S703" s="5" t="s">
        <v>989</v>
      </c>
    </row>
    <row r="704" spans="12:19" ht="18.75">
      <c r="L704" s="5" t="s">
        <v>2126</v>
      </c>
      <c r="S704" s="5" t="s">
        <v>990</v>
      </c>
    </row>
    <row r="705" spans="12:19" ht="18.75">
      <c r="L705" s="5" t="s">
        <v>2127</v>
      </c>
      <c r="S705" s="5" t="s">
        <v>991</v>
      </c>
    </row>
    <row r="706" spans="12:19" ht="18.75">
      <c r="L706" s="5" t="s">
        <v>2128</v>
      </c>
      <c r="S706" s="5" t="s">
        <v>992</v>
      </c>
    </row>
    <row r="707" spans="12:19" ht="18.75">
      <c r="L707" s="5" t="s">
        <v>2129</v>
      </c>
      <c r="S707" s="5" t="s">
        <v>993</v>
      </c>
    </row>
    <row r="708" spans="12:19" ht="18.75">
      <c r="L708" s="5" t="s">
        <v>2130</v>
      </c>
      <c r="S708" s="5" t="s">
        <v>994</v>
      </c>
    </row>
    <row r="709" spans="12:19" ht="18.75">
      <c r="L709" s="5" t="s">
        <v>2131</v>
      </c>
      <c r="S709" s="5" t="s">
        <v>995</v>
      </c>
    </row>
    <row r="710" spans="12:19" ht="18.75">
      <c r="L710" s="5" t="s">
        <v>2132</v>
      </c>
      <c r="S710" s="5" t="s">
        <v>2460</v>
      </c>
    </row>
    <row r="711" spans="12:19" ht="18.75">
      <c r="L711" s="5" t="s">
        <v>2133</v>
      </c>
      <c r="S711" s="5" t="s">
        <v>2461</v>
      </c>
    </row>
    <row r="712" spans="12:19" ht="18.75">
      <c r="L712" s="5" t="s">
        <v>2134</v>
      </c>
      <c r="S712" s="5" t="s">
        <v>2462</v>
      </c>
    </row>
    <row r="713" spans="12:19" ht="18.75">
      <c r="L713" s="5" t="s">
        <v>2135</v>
      </c>
      <c r="S713" s="5" t="s">
        <v>2463</v>
      </c>
    </row>
    <row r="714" spans="12:19" ht="18.75">
      <c r="L714" s="5" t="s">
        <v>2136</v>
      </c>
      <c r="S714" s="5" t="s">
        <v>2464</v>
      </c>
    </row>
    <row r="715" spans="12:19" ht="18.75">
      <c r="L715" s="5" t="s">
        <v>2137</v>
      </c>
      <c r="S715" s="5" t="s">
        <v>2465</v>
      </c>
    </row>
    <row r="716" spans="12:19" ht="18.75">
      <c r="L716" s="5" t="s">
        <v>2138</v>
      </c>
      <c r="S716" s="5" t="s">
        <v>2466</v>
      </c>
    </row>
    <row r="717" spans="12:19" ht="18.75">
      <c r="L717" s="5" t="s">
        <v>2139</v>
      </c>
      <c r="S717" s="5" t="s">
        <v>2467</v>
      </c>
    </row>
    <row r="718" spans="12:19" ht="18.75">
      <c r="L718" s="5" t="s">
        <v>2140</v>
      </c>
      <c r="S718" s="5" t="s">
        <v>2468</v>
      </c>
    </row>
    <row r="719" spans="12:19" ht="18.75">
      <c r="L719" s="5" t="s">
        <v>2141</v>
      </c>
      <c r="S719" s="5" t="s">
        <v>2469</v>
      </c>
    </row>
    <row r="720" spans="12:19" ht="18.75">
      <c r="L720" s="5" t="s">
        <v>2142</v>
      </c>
      <c r="S720" s="5" t="s">
        <v>2470</v>
      </c>
    </row>
    <row r="721" spans="12:19" ht="18.75">
      <c r="L721" s="5" t="s">
        <v>2143</v>
      </c>
      <c r="S721" s="5" t="s">
        <v>2471</v>
      </c>
    </row>
    <row r="722" spans="12:19" ht="18.75">
      <c r="L722" s="5" t="s">
        <v>2144</v>
      </c>
      <c r="S722" s="5" t="s">
        <v>2472</v>
      </c>
    </row>
    <row r="723" spans="12:19" ht="18.75">
      <c r="L723" s="5" t="s">
        <v>2145</v>
      </c>
      <c r="S723" s="5" t="s">
        <v>2473</v>
      </c>
    </row>
    <row r="724" spans="12:19" ht="18.75">
      <c r="L724" s="5" t="s">
        <v>2146</v>
      </c>
      <c r="S724" s="5" t="s">
        <v>2474</v>
      </c>
    </row>
    <row r="725" spans="12:19" ht="18.75">
      <c r="L725" s="5" t="s">
        <v>2147</v>
      </c>
      <c r="S725" s="5" t="s">
        <v>2475</v>
      </c>
    </row>
    <row r="726" spans="12:19" ht="18.75">
      <c r="L726" s="5" t="s">
        <v>2148</v>
      </c>
      <c r="S726" s="5" t="s">
        <v>2476</v>
      </c>
    </row>
    <row r="727" spans="12:19" ht="18.75">
      <c r="L727" s="5" t="s">
        <v>2149</v>
      </c>
      <c r="S727" s="5" t="s">
        <v>2477</v>
      </c>
    </row>
    <row r="728" spans="12:19" ht="18.75">
      <c r="L728" s="5" t="s">
        <v>2150</v>
      </c>
      <c r="S728" s="5" t="s">
        <v>2478</v>
      </c>
    </row>
    <row r="729" spans="12:19" ht="18.75">
      <c r="L729" s="5" t="s">
        <v>2151</v>
      </c>
      <c r="S729" s="5" t="s">
        <v>2479</v>
      </c>
    </row>
    <row r="730" spans="12:19" ht="18.75">
      <c r="L730" s="5" t="s">
        <v>2152</v>
      </c>
      <c r="S730" s="5" t="s">
        <v>2480</v>
      </c>
    </row>
    <row r="731" spans="12:19" ht="18.75">
      <c r="L731" s="5" t="s">
        <v>2153</v>
      </c>
      <c r="S731" s="5" t="s">
        <v>2481</v>
      </c>
    </row>
    <row r="732" spans="12:19" ht="18.75">
      <c r="L732" s="5" t="s">
        <v>2154</v>
      </c>
      <c r="S732" s="5" t="s">
        <v>2482</v>
      </c>
    </row>
    <row r="733" spans="12:19" ht="18.75">
      <c r="L733" s="5" t="s">
        <v>2155</v>
      </c>
      <c r="S733" s="5" t="s">
        <v>2483</v>
      </c>
    </row>
    <row r="734" spans="12:19" ht="18.75">
      <c r="L734" s="5" t="s">
        <v>2156</v>
      </c>
      <c r="S734" s="5" t="s">
        <v>2484</v>
      </c>
    </row>
    <row r="735" spans="12:19" ht="18.75">
      <c r="L735" s="5" t="s">
        <v>2157</v>
      </c>
      <c r="S735" s="5" t="s">
        <v>2485</v>
      </c>
    </row>
    <row r="736" spans="12:19" ht="18.75">
      <c r="L736" s="5" t="s">
        <v>2158</v>
      </c>
      <c r="S736" s="5" t="s">
        <v>2486</v>
      </c>
    </row>
    <row r="737" spans="12:19" ht="18.75">
      <c r="L737" s="5" t="s">
        <v>2159</v>
      </c>
      <c r="S737" s="5" t="s">
        <v>2487</v>
      </c>
    </row>
    <row r="738" spans="12:19" ht="18.75">
      <c r="L738" s="5" t="s">
        <v>2160</v>
      </c>
      <c r="S738" s="5" t="s">
        <v>2488</v>
      </c>
    </row>
    <row r="739" spans="12:19" ht="18.75">
      <c r="L739" s="5" t="s">
        <v>2161</v>
      </c>
      <c r="S739" s="5" t="s">
        <v>331</v>
      </c>
    </row>
    <row r="740" spans="12:19" ht="18.75">
      <c r="L740" s="5" t="s">
        <v>2162</v>
      </c>
      <c r="S740" s="5" t="s">
        <v>332</v>
      </c>
    </row>
    <row r="741" spans="12:19" ht="18.75">
      <c r="L741" s="5" t="s">
        <v>2163</v>
      </c>
      <c r="S741" s="5" t="s">
        <v>333</v>
      </c>
    </row>
    <row r="742" spans="12:19" ht="18.75">
      <c r="L742" s="5" t="s">
        <v>2164</v>
      </c>
      <c r="S742" s="5" t="s">
        <v>334</v>
      </c>
    </row>
    <row r="743" spans="12:19" ht="18.75">
      <c r="L743" s="5" t="s">
        <v>2165</v>
      </c>
      <c r="S743" s="5" t="s">
        <v>335</v>
      </c>
    </row>
    <row r="744" spans="12:19" ht="18.75">
      <c r="L744" s="5" t="s">
        <v>2166</v>
      </c>
      <c r="S744" s="5" t="s">
        <v>336</v>
      </c>
    </row>
    <row r="745" spans="12:19" ht="18.75">
      <c r="L745" s="5" t="s">
        <v>2167</v>
      </c>
      <c r="S745" s="5" t="s">
        <v>337</v>
      </c>
    </row>
    <row r="746" spans="12:19" ht="18.75">
      <c r="L746" s="5" t="s">
        <v>2168</v>
      </c>
      <c r="S746" s="5" t="s">
        <v>338</v>
      </c>
    </row>
    <row r="747" spans="12:19" ht="18.75">
      <c r="L747" s="5" t="s">
        <v>2169</v>
      </c>
      <c r="S747" s="5" t="s">
        <v>339</v>
      </c>
    </row>
    <row r="748" spans="12:19" ht="18.75">
      <c r="L748" s="5" t="s">
        <v>2170</v>
      </c>
      <c r="S748" s="5" t="s">
        <v>340</v>
      </c>
    </row>
    <row r="749" spans="12:19" ht="18.75">
      <c r="L749" s="5" t="s">
        <v>2171</v>
      </c>
      <c r="S749" s="5" t="s">
        <v>341</v>
      </c>
    </row>
    <row r="750" spans="12:19" ht="18.75">
      <c r="L750" s="5" t="s">
        <v>2172</v>
      </c>
      <c r="S750" s="5" t="s">
        <v>341</v>
      </c>
    </row>
    <row r="751" spans="12:19" ht="18.75">
      <c r="L751" s="5" t="s">
        <v>2173</v>
      </c>
      <c r="S751" s="5" t="s">
        <v>342</v>
      </c>
    </row>
    <row r="752" spans="12:19" ht="18.75">
      <c r="L752" s="5" t="s">
        <v>2174</v>
      </c>
      <c r="S752" s="5" t="s">
        <v>343</v>
      </c>
    </row>
    <row r="753" spans="12:19" ht="18.75">
      <c r="L753" s="5" t="s">
        <v>2175</v>
      </c>
      <c r="S753" s="5" t="s">
        <v>344</v>
      </c>
    </row>
    <row r="754" spans="12:19" ht="18.75">
      <c r="L754" s="5" t="s">
        <v>2176</v>
      </c>
      <c r="S754" s="5" t="s">
        <v>344</v>
      </c>
    </row>
    <row r="755" spans="12:19" ht="18.75">
      <c r="L755" s="5" t="s">
        <v>2177</v>
      </c>
      <c r="S755" s="5" t="s">
        <v>344</v>
      </c>
    </row>
    <row r="756" spans="12:19" ht="18.75">
      <c r="L756" s="5" t="s">
        <v>2178</v>
      </c>
      <c r="S756" s="5" t="s">
        <v>344</v>
      </c>
    </row>
    <row r="757" spans="12:19" ht="18.75">
      <c r="L757" s="5" t="s">
        <v>2179</v>
      </c>
      <c r="S757" s="5" t="s">
        <v>345</v>
      </c>
    </row>
    <row r="758" spans="12:19" ht="18.75">
      <c r="L758" s="5" t="s">
        <v>2180</v>
      </c>
      <c r="S758" s="5" t="s">
        <v>346</v>
      </c>
    </row>
    <row r="759" spans="12:19" ht="18.75">
      <c r="L759" s="5" t="s">
        <v>2181</v>
      </c>
      <c r="S759" s="5" t="s">
        <v>347</v>
      </c>
    </row>
    <row r="760" spans="12:19" ht="18.75">
      <c r="L760" s="5" t="s">
        <v>2182</v>
      </c>
      <c r="S760" s="5" t="s">
        <v>348</v>
      </c>
    </row>
    <row r="761" spans="12:19" ht="18.75">
      <c r="L761" s="5" t="s">
        <v>2183</v>
      </c>
      <c r="S761" s="5" t="s">
        <v>349</v>
      </c>
    </row>
    <row r="762" spans="12:19" ht="18.75">
      <c r="L762" s="5" t="s">
        <v>2184</v>
      </c>
      <c r="S762" s="5" t="s">
        <v>350</v>
      </c>
    </row>
    <row r="763" spans="12:19" ht="18.75">
      <c r="L763" s="5" t="s">
        <v>2185</v>
      </c>
      <c r="S763" s="5" t="s">
        <v>351</v>
      </c>
    </row>
    <row r="764" spans="12:19" ht="18.75">
      <c r="L764" s="5" t="s">
        <v>2186</v>
      </c>
      <c r="S764" s="5" t="s">
        <v>352</v>
      </c>
    </row>
    <row r="765" spans="12:19" ht="18.75">
      <c r="L765" s="5" t="s">
        <v>2187</v>
      </c>
      <c r="S765" s="5" t="s">
        <v>353</v>
      </c>
    </row>
    <row r="766" spans="12:19" ht="18.75">
      <c r="L766" s="5" t="s">
        <v>2188</v>
      </c>
      <c r="S766" s="5" t="s">
        <v>354</v>
      </c>
    </row>
    <row r="767" spans="12:19" ht="18.75">
      <c r="L767" s="5" t="s">
        <v>2189</v>
      </c>
      <c r="S767" s="5" t="s">
        <v>344</v>
      </c>
    </row>
    <row r="768" spans="12:19" ht="18.75">
      <c r="L768" s="5" t="s">
        <v>2190</v>
      </c>
      <c r="S768" s="5" t="s">
        <v>344</v>
      </c>
    </row>
    <row r="769" spans="12:19" ht="18.75">
      <c r="L769" s="5" t="s">
        <v>2191</v>
      </c>
      <c r="S769" s="5" t="s">
        <v>344</v>
      </c>
    </row>
    <row r="770" spans="12:19" ht="18.75">
      <c r="L770" s="5" t="s">
        <v>2192</v>
      </c>
      <c r="S770" s="5" t="s">
        <v>344</v>
      </c>
    </row>
    <row r="771" spans="12:19" ht="18.75">
      <c r="L771" s="5" t="s">
        <v>2193</v>
      </c>
      <c r="S771" s="5" t="s">
        <v>345</v>
      </c>
    </row>
    <row r="772" spans="12:19" ht="18.75">
      <c r="L772" s="5" t="s">
        <v>2194</v>
      </c>
      <c r="S772" s="5" t="s">
        <v>346</v>
      </c>
    </row>
    <row r="773" spans="12:19" ht="18.75">
      <c r="L773" s="5" t="s">
        <v>2195</v>
      </c>
      <c r="S773" s="5" t="s">
        <v>347</v>
      </c>
    </row>
    <row r="774" spans="12:19" ht="18.75">
      <c r="L774" s="5" t="s">
        <v>2196</v>
      </c>
      <c r="S774" s="5" t="s">
        <v>348</v>
      </c>
    </row>
    <row r="775" spans="12:19" ht="18.75">
      <c r="L775" s="5" t="s">
        <v>2197</v>
      </c>
      <c r="S775" s="5" t="s">
        <v>349</v>
      </c>
    </row>
    <row r="776" spans="12:19" ht="18.75">
      <c r="L776" s="5" t="s">
        <v>2198</v>
      </c>
      <c r="S776" s="5" t="s">
        <v>350</v>
      </c>
    </row>
    <row r="777" spans="12:19" ht="18.75">
      <c r="L777" s="5" t="s">
        <v>2199</v>
      </c>
      <c r="S777" s="5" t="s">
        <v>355</v>
      </c>
    </row>
    <row r="778" spans="12:19" ht="18.75">
      <c r="L778" s="5" t="s">
        <v>2200</v>
      </c>
      <c r="S778" s="5" t="s">
        <v>356</v>
      </c>
    </row>
    <row r="779" spans="12:19" ht="18.75">
      <c r="L779" s="5" t="s">
        <v>2201</v>
      </c>
      <c r="S779" s="5" t="s">
        <v>357</v>
      </c>
    </row>
    <row r="780" spans="12:19" ht="18.75">
      <c r="L780" s="5" t="s">
        <v>2202</v>
      </c>
      <c r="S780" s="5" t="s">
        <v>358</v>
      </c>
    </row>
    <row r="781" spans="12:19" ht="18.75">
      <c r="L781" s="5" t="s">
        <v>2203</v>
      </c>
      <c r="S781" s="5" t="s">
        <v>359</v>
      </c>
    </row>
    <row r="782" spans="12:19" ht="18.75">
      <c r="L782" s="5" t="s">
        <v>2204</v>
      </c>
      <c r="S782" s="5" t="s">
        <v>360</v>
      </c>
    </row>
    <row r="783" spans="12:19" ht="18.75">
      <c r="L783" s="5" t="s">
        <v>2205</v>
      </c>
      <c r="S783" s="5" t="s">
        <v>361</v>
      </c>
    </row>
    <row r="784" spans="12:19" ht="18.75">
      <c r="L784" s="5" t="s">
        <v>2206</v>
      </c>
      <c r="S784" s="5" t="s">
        <v>362</v>
      </c>
    </row>
    <row r="785" spans="12:19" ht="18.75">
      <c r="L785" s="5" t="s">
        <v>2207</v>
      </c>
      <c r="S785" s="5" t="s">
        <v>363</v>
      </c>
    </row>
    <row r="786" spans="12:19" ht="18.75">
      <c r="L786" s="5" t="s">
        <v>2208</v>
      </c>
      <c r="S786" s="5" t="s">
        <v>364</v>
      </c>
    </row>
    <row r="787" spans="12:19" ht="18.75">
      <c r="L787" s="5" t="s">
        <v>2209</v>
      </c>
      <c r="S787" s="5" t="s">
        <v>364</v>
      </c>
    </row>
    <row r="788" spans="12:19" ht="18.75">
      <c r="L788" s="5" t="s">
        <v>2210</v>
      </c>
      <c r="S788" s="5" t="s">
        <v>364</v>
      </c>
    </row>
    <row r="789" spans="12:19" ht="18.75">
      <c r="L789" s="5" t="s">
        <v>2211</v>
      </c>
      <c r="S789" s="5" t="s">
        <v>364</v>
      </c>
    </row>
    <row r="790" spans="12:19" ht="18.75">
      <c r="L790" s="5" t="s">
        <v>2212</v>
      </c>
      <c r="S790" s="5" t="s">
        <v>364</v>
      </c>
    </row>
    <row r="791" spans="12:19" ht="18.75">
      <c r="L791" s="5" t="s">
        <v>2213</v>
      </c>
      <c r="S791" s="5" t="s">
        <v>364</v>
      </c>
    </row>
    <row r="792" spans="12:19" ht="18.75">
      <c r="L792" s="5" t="s">
        <v>2214</v>
      </c>
      <c r="S792" s="5" t="s">
        <v>364</v>
      </c>
    </row>
    <row r="793" spans="12:19" ht="18.75">
      <c r="L793" s="5" t="s">
        <v>2215</v>
      </c>
      <c r="S793" s="5" t="s">
        <v>364</v>
      </c>
    </row>
    <row r="794" spans="12:19" ht="18.75">
      <c r="L794" s="5" t="s">
        <v>2216</v>
      </c>
      <c r="S794" s="5" t="s">
        <v>364</v>
      </c>
    </row>
    <row r="795" spans="12:19" ht="18.75">
      <c r="L795" s="5" t="s">
        <v>2217</v>
      </c>
      <c r="S795" s="5" t="s">
        <v>365</v>
      </c>
    </row>
    <row r="796" spans="12:19" ht="18.75">
      <c r="L796" s="5" t="s">
        <v>2218</v>
      </c>
      <c r="S796" s="5" t="s">
        <v>366</v>
      </c>
    </row>
    <row r="797" spans="12:19" ht="18.75">
      <c r="L797" s="5" t="s">
        <v>2219</v>
      </c>
      <c r="S797" s="5" t="s">
        <v>367</v>
      </c>
    </row>
    <row r="798" spans="12:19" ht="18.75">
      <c r="L798" s="5" t="s">
        <v>2220</v>
      </c>
      <c r="S798" s="5" t="s">
        <v>368</v>
      </c>
    </row>
    <row r="799" spans="12:19" ht="18.75">
      <c r="L799" s="5" t="s">
        <v>2221</v>
      </c>
      <c r="S799" s="5" t="s">
        <v>369</v>
      </c>
    </row>
    <row r="800" spans="12:19" ht="18.75">
      <c r="L800" s="5" t="s">
        <v>2222</v>
      </c>
      <c r="S800" s="5" t="s">
        <v>370</v>
      </c>
    </row>
    <row r="801" spans="12:19" ht="18.75">
      <c r="L801" s="5" t="s">
        <v>2223</v>
      </c>
      <c r="S801" s="5" t="s">
        <v>371</v>
      </c>
    </row>
    <row r="802" spans="12:19" ht="18.75">
      <c r="L802" s="5" t="s">
        <v>2224</v>
      </c>
      <c r="S802" s="5" t="s">
        <v>372</v>
      </c>
    </row>
    <row r="803" spans="12:19" ht="18.75">
      <c r="L803" s="5" t="s">
        <v>2225</v>
      </c>
      <c r="S803" s="5" t="s">
        <v>372</v>
      </c>
    </row>
    <row r="804" spans="12:19" ht="18.75">
      <c r="L804" s="5" t="s">
        <v>2226</v>
      </c>
      <c r="S804" s="5" t="s">
        <v>372</v>
      </c>
    </row>
    <row r="805" spans="12:19" ht="18.75">
      <c r="L805" s="5" t="s">
        <v>2227</v>
      </c>
      <c r="S805" s="5" t="s">
        <v>373</v>
      </c>
    </row>
    <row r="806" spans="12:19" ht="18.75">
      <c r="L806" s="5" t="s">
        <v>2228</v>
      </c>
      <c r="S806" s="5" t="s">
        <v>374</v>
      </c>
    </row>
    <row r="807" spans="12:19" ht="18.75">
      <c r="L807" s="5" t="s">
        <v>2229</v>
      </c>
      <c r="S807" s="5" t="s">
        <v>375</v>
      </c>
    </row>
    <row r="808" spans="12:19" ht="18.75">
      <c r="L808" s="5" t="s">
        <v>2230</v>
      </c>
      <c r="S808" s="5" t="s">
        <v>376</v>
      </c>
    </row>
    <row r="809" spans="12:19" ht="18.75">
      <c r="L809" s="5" t="s">
        <v>2231</v>
      </c>
      <c r="S809" s="5" t="s">
        <v>377</v>
      </c>
    </row>
    <row r="810" spans="12:19" ht="18.75">
      <c r="L810" s="5" t="s">
        <v>2232</v>
      </c>
      <c r="S810" s="5" t="s">
        <v>378</v>
      </c>
    </row>
    <row r="811" spans="12:19" ht="18.75">
      <c r="L811" s="5" t="s">
        <v>2233</v>
      </c>
      <c r="S811" s="5" t="s">
        <v>379</v>
      </c>
    </row>
    <row r="812" spans="12:19" ht="18.75">
      <c r="L812" s="5" t="s">
        <v>2234</v>
      </c>
      <c r="S812" s="5" t="s">
        <v>380</v>
      </c>
    </row>
    <row r="813" spans="12:19" ht="18.75">
      <c r="L813" s="5" t="s">
        <v>2235</v>
      </c>
      <c r="S813" s="5" t="s">
        <v>381</v>
      </c>
    </row>
    <row r="814" spans="12:19" ht="18.75">
      <c r="L814" s="5" t="s">
        <v>2236</v>
      </c>
      <c r="S814" s="5" t="s">
        <v>382</v>
      </c>
    </row>
    <row r="815" spans="12:19" ht="18.75">
      <c r="L815" s="5" t="s">
        <v>2237</v>
      </c>
      <c r="S815" s="5" t="s">
        <v>383</v>
      </c>
    </row>
    <row r="816" spans="12:19" ht="18.75">
      <c r="L816" s="5" t="s">
        <v>2238</v>
      </c>
      <c r="S816" s="5" t="s">
        <v>384</v>
      </c>
    </row>
    <row r="817" spans="12:19" ht="18.75">
      <c r="L817" s="5" t="s">
        <v>2239</v>
      </c>
      <c r="S817" s="5" t="s">
        <v>382</v>
      </c>
    </row>
    <row r="818" spans="12:19" ht="18.75">
      <c r="L818" s="5" t="s">
        <v>2240</v>
      </c>
      <c r="S818" s="5" t="s">
        <v>385</v>
      </c>
    </row>
    <row r="819" spans="12:19" ht="18.75">
      <c r="L819" s="5" t="s">
        <v>2241</v>
      </c>
      <c r="S819" s="5" t="s">
        <v>386</v>
      </c>
    </row>
    <row r="820" spans="12:19" ht="18.75">
      <c r="L820" s="5" t="s">
        <v>2242</v>
      </c>
      <c r="S820" s="5" t="s">
        <v>387</v>
      </c>
    </row>
    <row r="821" spans="12:19" ht="18.75">
      <c r="L821" s="5" t="s">
        <v>2243</v>
      </c>
      <c r="S821" s="5" t="s">
        <v>2548</v>
      </c>
    </row>
    <row r="822" spans="12:19" ht="18.75">
      <c r="L822" s="5" t="s">
        <v>2244</v>
      </c>
      <c r="S822" s="5" t="s">
        <v>2549</v>
      </c>
    </row>
    <row r="823" spans="12:19" ht="18.75">
      <c r="L823" s="5" t="s">
        <v>2245</v>
      </c>
      <c r="S823" s="5" t="s">
        <v>2548</v>
      </c>
    </row>
    <row r="824" spans="12:19" ht="18.75">
      <c r="L824" s="5" t="s">
        <v>2246</v>
      </c>
      <c r="S824" s="5" t="s">
        <v>2550</v>
      </c>
    </row>
    <row r="825" spans="12:19" ht="18.75">
      <c r="L825" s="5" t="s">
        <v>2247</v>
      </c>
      <c r="S825" s="5" t="s">
        <v>2551</v>
      </c>
    </row>
    <row r="826" spans="12:19" ht="18.75">
      <c r="L826" s="5" t="s">
        <v>2248</v>
      </c>
      <c r="S826" s="5" t="s">
        <v>2552</v>
      </c>
    </row>
    <row r="827" spans="12:19" ht="18.75">
      <c r="L827" s="5" t="s">
        <v>2249</v>
      </c>
      <c r="S827" s="5" t="s">
        <v>2553</v>
      </c>
    </row>
    <row r="828" spans="12:19" ht="18.75">
      <c r="L828" s="5" t="s">
        <v>2250</v>
      </c>
      <c r="S828" s="5" t="s">
        <v>2554</v>
      </c>
    </row>
    <row r="829" spans="12:19" ht="18.75">
      <c r="L829" s="5" t="s">
        <v>2251</v>
      </c>
      <c r="S829" s="5" t="s">
        <v>2555</v>
      </c>
    </row>
    <row r="830" spans="12:19" ht="18.75">
      <c r="L830" s="5" t="s">
        <v>2252</v>
      </c>
      <c r="S830" s="5" t="s">
        <v>2556</v>
      </c>
    </row>
    <row r="831" spans="12:19" ht="18.75">
      <c r="L831" s="5" t="s">
        <v>2253</v>
      </c>
      <c r="S831" s="5" t="s">
        <v>2557</v>
      </c>
    </row>
    <row r="832" spans="12:19" ht="18.75">
      <c r="L832" s="5" t="s">
        <v>2254</v>
      </c>
      <c r="S832" s="5" t="s">
        <v>2553</v>
      </c>
    </row>
    <row r="833" spans="12:19" ht="18.75">
      <c r="L833" s="5" t="s">
        <v>2255</v>
      </c>
      <c r="S833" s="5" t="s">
        <v>2558</v>
      </c>
    </row>
    <row r="834" spans="12:19" ht="18.75">
      <c r="L834" s="5" t="s">
        <v>2256</v>
      </c>
      <c r="S834" s="5" t="s">
        <v>2559</v>
      </c>
    </row>
    <row r="835" spans="12:19" ht="18.75">
      <c r="L835" s="5" t="s">
        <v>2257</v>
      </c>
      <c r="S835" s="5" t="s">
        <v>2560</v>
      </c>
    </row>
    <row r="836" spans="12:19" ht="18.75">
      <c r="L836" s="5" t="s">
        <v>2258</v>
      </c>
      <c r="S836" s="5" t="s">
        <v>2561</v>
      </c>
    </row>
    <row r="837" spans="12:19" ht="18.75">
      <c r="L837" s="5" t="s">
        <v>2259</v>
      </c>
      <c r="S837" s="5" t="s">
        <v>2562</v>
      </c>
    </row>
    <row r="838" spans="12:19" ht="18.75">
      <c r="L838" s="5" t="s">
        <v>2260</v>
      </c>
      <c r="S838" s="5" t="s">
        <v>2561</v>
      </c>
    </row>
    <row r="839" spans="12:19" ht="18.75">
      <c r="L839" s="5" t="s">
        <v>2261</v>
      </c>
      <c r="S839" s="5" t="s">
        <v>2563</v>
      </c>
    </row>
    <row r="840" spans="12:19" ht="18.75">
      <c r="L840" s="5" t="s">
        <v>2262</v>
      </c>
      <c r="S840" s="5" t="s">
        <v>2564</v>
      </c>
    </row>
    <row r="841" spans="12:19" ht="18.75">
      <c r="L841" s="5" t="s">
        <v>2263</v>
      </c>
      <c r="S841" s="5" t="s">
        <v>2565</v>
      </c>
    </row>
    <row r="842" spans="12:19" ht="18.75">
      <c r="L842" s="5" t="s">
        <v>2264</v>
      </c>
      <c r="S842" s="5" t="s">
        <v>2566</v>
      </c>
    </row>
    <row r="843" spans="12:19" ht="18.75">
      <c r="L843" s="5" t="s">
        <v>2265</v>
      </c>
      <c r="S843" s="5" t="s">
        <v>2567</v>
      </c>
    </row>
    <row r="844" spans="12:19" ht="18.75">
      <c r="L844" s="5" t="s">
        <v>2266</v>
      </c>
      <c r="S844" s="5" t="s">
        <v>2568</v>
      </c>
    </row>
    <row r="845" spans="12:19" ht="18.75">
      <c r="L845" s="5" t="s">
        <v>2267</v>
      </c>
      <c r="S845" s="5" t="s">
        <v>2569</v>
      </c>
    </row>
    <row r="846" spans="12:19" ht="18.75">
      <c r="L846" s="5" t="s">
        <v>2268</v>
      </c>
      <c r="S846" s="5" t="s">
        <v>2570</v>
      </c>
    </row>
    <row r="847" spans="12:19" ht="18.75">
      <c r="L847" s="5" t="s">
        <v>2269</v>
      </c>
      <c r="S847" s="5" t="s">
        <v>2571</v>
      </c>
    </row>
    <row r="848" spans="12:19" ht="18.75">
      <c r="L848" s="5" t="s">
        <v>2270</v>
      </c>
      <c r="S848" s="5" t="s">
        <v>2572</v>
      </c>
    </row>
    <row r="849" spans="12:19" ht="18.75">
      <c r="L849" s="5" t="s">
        <v>2271</v>
      </c>
      <c r="S849" s="5" t="s">
        <v>2573</v>
      </c>
    </row>
    <row r="850" spans="12:19" ht="18.75">
      <c r="L850" s="5" t="s">
        <v>2272</v>
      </c>
      <c r="S850" s="5" t="s">
        <v>2574</v>
      </c>
    </row>
    <row r="851" spans="12:19" ht="18.75">
      <c r="L851" s="5" t="s">
        <v>2273</v>
      </c>
      <c r="S851" s="5" t="s">
        <v>2575</v>
      </c>
    </row>
    <row r="852" spans="12:19" ht="18.75">
      <c r="L852" s="5" t="s">
        <v>2274</v>
      </c>
      <c r="S852" s="5" t="s">
        <v>2576</v>
      </c>
    </row>
    <row r="853" spans="12:19" ht="18.75">
      <c r="L853" s="5" t="s">
        <v>2275</v>
      </c>
      <c r="S853" s="5" t="s">
        <v>2577</v>
      </c>
    </row>
    <row r="854" spans="12:19" ht="18.75">
      <c r="L854" s="5" t="s">
        <v>2276</v>
      </c>
      <c r="S854" s="5" t="s">
        <v>2578</v>
      </c>
    </row>
    <row r="855" spans="12:19" ht="18.75">
      <c r="L855" s="5" t="s">
        <v>2277</v>
      </c>
      <c r="S855" s="5" t="s">
        <v>2579</v>
      </c>
    </row>
    <row r="856" spans="12:19" ht="18.75">
      <c r="L856" s="5" t="s">
        <v>2278</v>
      </c>
      <c r="S856" s="5" t="s">
        <v>2580</v>
      </c>
    </row>
    <row r="857" spans="12:19" ht="18.75">
      <c r="L857" s="5" t="s">
        <v>2279</v>
      </c>
      <c r="S857" s="5" t="s">
        <v>2581</v>
      </c>
    </row>
    <row r="858" spans="12:19" ht="18.75">
      <c r="L858" s="5" t="s">
        <v>2280</v>
      </c>
      <c r="S858" s="5" t="s">
        <v>2582</v>
      </c>
    </row>
    <row r="859" spans="12:19" ht="18.75">
      <c r="L859" s="5" t="s">
        <v>2281</v>
      </c>
      <c r="S859" s="5" t="s">
        <v>2583</v>
      </c>
    </row>
    <row r="860" spans="12:19" ht="18.75">
      <c r="L860" s="5" t="s">
        <v>2282</v>
      </c>
      <c r="S860" s="5" t="s">
        <v>2584</v>
      </c>
    </row>
    <row r="861" spans="12:19" ht="18.75">
      <c r="L861" s="5" t="s">
        <v>2283</v>
      </c>
      <c r="S861" s="5" t="s">
        <v>2585</v>
      </c>
    </row>
    <row r="862" spans="12:19" ht="18.75">
      <c r="L862" s="5" t="s">
        <v>2284</v>
      </c>
      <c r="S862" s="5" t="s">
        <v>2586</v>
      </c>
    </row>
    <row r="863" spans="12:19" ht="18.75">
      <c r="L863" s="5" t="s">
        <v>2285</v>
      </c>
      <c r="S863" s="5" t="s">
        <v>2587</v>
      </c>
    </row>
    <row r="864" spans="12:19" ht="18.75">
      <c r="L864" s="5" t="s">
        <v>2286</v>
      </c>
      <c r="S864" s="5" t="s">
        <v>2588</v>
      </c>
    </row>
    <row r="865" spans="12:19" ht="18.75">
      <c r="L865" s="5" t="s">
        <v>2287</v>
      </c>
      <c r="S865" s="5" t="s">
        <v>2589</v>
      </c>
    </row>
    <row r="866" spans="12:19" ht="18.75">
      <c r="L866" s="5" t="s">
        <v>2288</v>
      </c>
      <c r="S866" s="5" t="s">
        <v>2590</v>
      </c>
    </row>
    <row r="867" spans="12:19" ht="18.75">
      <c r="L867" s="5" t="s">
        <v>2289</v>
      </c>
      <c r="S867" s="5" t="s">
        <v>2591</v>
      </c>
    </row>
    <row r="868" spans="12:19" ht="18.75">
      <c r="L868" s="5" t="s">
        <v>2290</v>
      </c>
      <c r="S868" s="5" t="s">
        <v>2592</v>
      </c>
    </row>
    <row r="869" spans="12:19" ht="18.75">
      <c r="L869" s="5" t="s">
        <v>2291</v>
      </c>
      <c r="S869" s="5" t="s">
        <v>2593</v>
      </c>
    </row>
    <row r="870" spans="12:19" ht="18.75">
      <c r="L870" s="5" t="s">
        <v>2292</v>
      </c>
      <c r="S870" s="5" t="s">
        <v>2594</v>
      </c>
    </row>
    <row r="871" spans="12:19" ht="18.75">
      <c r="L871" s="5" t="s">
        <v>2293</v>
      </c>
      <c r="S871" s="5" t="s">
        <v>2595</v>
      </c>
    </row>
    <row r="872" spans="12:19" ht="18.75">
      <c r="L872" s="5" t="s">
        <v>2294</v>
      </c>
      <c r="S872" s="5" t="s">
        <v>2596</v>
      </c>
    </row>
    <row r="873" spans="12:19" ht="18.75">
      <c r="L873" s="5" t="s">
        <v>2295</v>
      </c>
      <c r="S873" s="5" t="s">
        <v>2597</v>
      </c>
    </row>
    <row r="874" spans="12:19" ht="18.75">
      <c r="L874" s="5" t="s">
        <v>2296</v>
      </c>
      <c r="S874" s="5" t="s">
        <v>2596</v>
      </c>
    </row>
    <row r="875" spans="12:19" ht="18.75">
      <c r="L875" s="5" t="s">
        <v>2297</v>
      </c>
      <c r="S875" s="5" t="s">
        <v>2598</v>
      </c>
    </row>
    <row r="876" spans="12:19" ht="18.75">
      <c r="L876" s="5" t="s">
        <v>2298</v>
      </c>
      <c r="S876" s="5" t="s">
        <v>2599</v>
      </c>
    </row>
    <row r="877" spans="12:19" ht="18.75">
      <c r="L877" s="5" t="s">
        <v>2299</v>
      </c>
      <c r="S877" s="5" t="s">
        <v>2600</v>
      </c>
    </row>
    <row r="878" spans="12:19" ht="18.75">
      <c r="L878" s="5" t="s">
        <v>2300</v>
      </c>
      <c r="S878" s="5" t="s">
        <v>2601</v>
      </c>
    </row>
    <row r="879" spans="12:19" ht="18.75">
      <c r="L879" s="5" t="s">
        <v>2301</v>
      </c>
      <c r="S879" s="5" t="s">
        <v>2602</v>
      </c>
    </row>
    <row r="880" spans="12:19" ht="18.75">
      <c r="L880" s="5" t="s">
        <v>2302</v>
      </c>
      <c r="S880" s="5" t="s">
        <v>2603</v>
      </c>
    </row>
    <row r="881" spans="12:19" ht="18.75">
      <c r="L881" s="5" t="s">
        <v>2303</v>
      </c>
      <c r="S881" s="5" t="s">
        <v>2604</v>
      </c>
    </row>
    <row r="882" spans="12:19" ht="18.75">
      <c r="L882" s="5" t="s">
        <v>2304</v>
      </c>
      <c r="S882" s="5" t="s">
        <v>2602</v>
      </c>
    </row>
    <row r="883" spans="12:19" ht="18.75">
      <c r="L883" s="5" t="s">
        <v>2305</v>
      </c>
      <c r="S883" s="5" t="s">
        <v>2605</v>
      </c>
    </row>
    <row r="884" spans="12:19" ht="18.75">
      <c r="L884" s="5" t="s">
        <v>2306</v>
      </c>
      <c r="S884" s="5" t="s">
        <v>518</v>
      </c>
    </row>
    <row r="885" spans="12:19" ht="18.75">
      <c r="L885" s="5" t="s">
        <v>2307</v>
      </c>
      <c r="S885" s="5" t="s">
        <v>521</v>
      </c>
    </row>
    <row r="886" spans="12:19" ht="18.75">
      <c r="L886" s="5" t="s">
        <v>2308</v>
      </c>
      <c r="S886" s="5" t="s">
        <v>522</v>
      </c>
    </row>
    <row r="887" spans="12:19" ht="18.75">
      <c r="L887" s="5" t="s">
        <v>2309</v>
      </c>
      <c r="S887" s="5" t="s">
        <v>523</v>
      </c>
    </row>
    <row r="888" spans="12:19" ht="18.75">
      <c r="L888" s="5" t="s">
        <v>2310</v>
      </c>
      <c r="S888" s="5" t="s">
        <v>524</v>
      </c>
    </row>
    <row r="889" spans="12:19" ht="18.75">
      <c r="L889" s="5" t="s">
        <v>2311</v>
      </c>
      <c r="S889" s="5" t="s">
        <v>525</v>
      </c>
    </row>
    <row r="890" spans="12:19" ht="18.75">
      <c r="L890" s="5" t="s">
        <v>2312</v>
      </c>
      <c r="S890" s="5" t="s">
        <v>523</v>
      </c>
    </row>
    <row r="891" spans="12:19" ht="18.75">
      <c r="L891" s="5" t="s">
        <v>2313</v>
      </c>
      <c r="S891" s="5" t="s">
        <v>526</v>
      </c>
    </row>
    <row r="892" spans="12:19" ht="18.75">
      <c r="L892" s="5" t="s">
        <v>2314</v>
      </c>
      <c r="S892" s="5" t="s">
        <v>527</v>
      </c>
    </row>
    <row r="893" spans="12:19" ht="18.75">
      <c r="L893" s="5" t="s">
        <v>2315</v>
      </c>
      <c r="S893" s="5" t="s">
        <v>526</v>
      </c>
    </row>
    <row r="894" spans="12:19" ht="18.75">
      <c r="L894" s="5" t="s">
        <v>2316</v>
      </c>
      <c r="S894" s="5" t="s">
        <v>528</v>
      </c>
    </row>
    <row r="895" spans="12:19" ht="18.75">
      <c r="L895" s="5" t="s">
        <v>2317</v>
      </c>
      <c r="S895" s="5" t="s">
        <v>529</v>
      </c>
    </row>
    <row r="896" spans="12:19" ht="18.75">
      <c r="L896" s="5" t="s">
        <v>2318</v>
      </c>
      <c r="S896" s="5" t="s">
        <v>530</v>
      </c>
    </row>
    <row r="897" spans="12:19" ht="18.75">
      <c r="L897" s="5" t="s">
        <v>2319</v>
      </c>
      <c r="S897" s="5" t="s">
        <v>531</v>
      </c>
    </row>
    <row r="898" spans="12:19" ht="18.75">
      <c r="L898" s="5" t="s">
        <v>2320</v>
      </c>
      <c r="S898" s="5" t="s">
        <v>532</v>
      </c>
    </row>
    <row r="899" spans="12:19" ht="18.75">
      <c r="L899" s="5" t="s">
        <v>2321</v>
      </c>
      <c r="S899" s="5" t="s">
        <v>533</v>
      </c>
    </row>
    <row r="900" spans="12:19" ht="18.75">
      <c r="L900" s="5" t="s">
        <v>2322</v>
      </c>
      <c r="S900" s="5" t="s">
        <v>534</v>
      </c>
    </row>
    <row r="901" spans="12:19" ht="18.75">
      <c r="L901" s="5" t="s">
        <v>2323</v>
      </c>
      <c r="S901" s="5" t="s">
        <v>535</v>
      </c>
    </row>
    <row r="902" spans="12:19" ht="18.75">
      <c r="L902" s="5" t="s">
        <v>2324</v>
      </c>
      <c r="S902" s="5" t="s">
        <v>536</v>
      </c>
    </row>
    <row r="903" spans="12:19" ht="18.75">
      <c r="L903" s="5" t="s">
        <v>2325</v>
      </c>
      <c r="S903" s="5" t="s">
        <v>537</v>
      </c>
    </row>
    <row r="904" spans="12:19" ht="18.75">
      <c r="L904" s="5" t="s">
        <v>2326</v>
      </c>
      <c r="S904" s="5" t="s">
        <v>537</v>
      </c>
    </row>
    <row r="905" spans="12:19" ht="18.75">
      <c r="L905" s="5" t="s">
        <v>2327</v>
      </c>
      <c r="S905" s="5" t="s">
        <v>538</v>
      </c>
    </row>
    <row r="906" spans="12:19" ht="18.75">
      <c r="L906" s="5" t="s">
        <v>2328</v>
      </c>
      <c r="S906" s="5" t="s">
        <v>537</v>
      </c>
    </row>
    <row r="907" spans="12:19" ht="18.75">
      <c r="L907" s="5" t="s">
        <v>2329</v>
      </c>
      <c r="S907" s="5" t="s">
        <v>539</v>
      </c>
    </row>
    <row r="908" spans="12:19" ht="18.75">
      <c r="L908" s="5" t="s">
        <v>2330</v>
      </c>
      <c r="S908" s="5" t="s">
        <v>540</v>
      </c>
    </row>
    <row r="909" spans="12:19" ht="18.75">
      <c r="L909" s="5" t="s">
        <v>2331</v>
      </c>
      <c r="S909" s="5" t="s">
        <v>541</v>
      </c>
    </row>
    <row r="910" spans="12:19" ht="18.75">
      <c r="L910" s="5" t="s">
        <v>2332</v>
      </c>
      <c r="S910" s="5" t="s">
        <v>542</v>
      </c>
    </row>
    <row r="911" spans="12:19" ht="18.75">
      <c r="L911" s="5" t="s">
        <v>2333</v>
      </c>
      <c r="S911" s="5" t="s">
        <v>543</v>
      </c>
    </row>
    <row r="912" spans="12:19" ht="18.75">
      <c r="L912" s="5" t="s">
        <v>2334</v>
      </c>
      <c r="S912" s="5" t="s">
        <v>544</v>
      </c>
    </row>
    <row r="913" spans="12:19" ht="18.75">
      <c r="L913" s="5" t="s">
        <v>2335</v>
      </c>
      <c r="S913" s="5" t="s">
        <v>543</v>
      </c>
    </row>
    <row r="914" spans="12:19" ht="18.75">
      <c r="L914" s="5" t="s">
        <v>2336</v>
      </c>
      <c r="S914" s="5" t="s">
        <v>545</v>
      </c>
    </row>
    <row r="915" spans="12:19" ht="18.75">
      <c r="L915" s="5" t="s">
        <v>2337</v>
      </c>
      <c r="S915" s="5" t="s">
        <v>546</v>
      </c>
    </row>
    <row r="916" spans="12:19" ht="18.75">
      <c r="L916" s="5" t="s">
        <v>2338</v>
      </c>
      <c r="S916" s="5" t="s">
        <v>547</v>
      </c>
    </row>
    <row r="917" spans="12:19" ht="18.75">
      <c r="L917" s="5" t="s">
        <v>2339</v>
      </c>
      <c r="S917" s="5" t="s">
        <v>548</v>
      </c>
    </row>
    <row r="918" spans="12:19" ht="18.75">
      <c r="L918" s="5" t="s">
        <v>2340</v>
      </c>
      <c r="S918" s="5" t="s">
        <v>549</v>
      </c>
    </row>
    <row r="919" spans="12:19" ht="18.75">
      <c r="L919" s="5" t="s">
        <v>2341</v>
      </c>
      <c r="S919" s="5" t="s">
        <v>550</v>
      </c>
    </row>
    <row r="920" spans="12:19" ht="18.75">
      <c r="L920" s="5" t="s">
        <v>2342</v>
      </c>
      <c r="S920" s="5" t="s">
        <v>551</v>
      </c>
    </row>
    <row r="921" spans="12:19" ht="18.75">
      <c r="L921" s="5" t="s">
        <v>2343</v>
      </c>
      <c r="S921" s="5" t="s">
        <v>552</v>
      </c>
    </row>
    <row r="922" spans="12:19" ht="18.75">
      <c r="L922" s="5" t="s">
        <v>2344</v>
      </c>
      <c r="S922" s="5" t="s">
        <v>553</v>
      </c>
    </row>
    <row r="923" spans="12:19" ht="18.75">
      <c r="L923" s="5" t="s">
        <v>2345</v>
      </c>
      <c r="S923" s="5" t="s">
        <v>554</v>
      </c>
    </row>
    <row r="924" spans="12:19" ht="18.75">
      <c r="L924" s="5" t="s">
        <v>2346</v>
      </c>
      <c r="S924" s="5" t="s">
        <v>555</v>
      </c>
    </row>
    <row r="925" spans="12:19" ht="18.75">
      <c r="L925" s="5" t="s">
        <v>2347</v>
      </c>
      <c r="S925" s="5" t="s">
        <v>554</v>
      </c>
    </row>
    <row r="926" spans="12:19" ht="18.75">
      <c r="L926" s="5" t="s">
        <v>2348</v>
      </c>
      <c r="S926" s="5" t="s">
        <v>556</v>
      </c>
    </row>
    <row r="927" spans="12:19" ht="18.75">
      <c r="L927" s="5" t="s">
        <v>2349</v>
      </c>
      <c r="S927" s="5" t="s">
        <v>557</v>
      </c>
    </row>
    <row r="928" spans="12:19" ht="18.75">
      <c r="L928" s="5" t="s">
        <v>2350</v>
      </c>
      <c r="S928" s="5" t="s">
        <v>558</v>
      </c>
    </row>
    <row r="929" spans="12:19" ht="18.75">
      <c r="L929" s="5" t="s">
        <v>2351</v>
      </c>
      <c r="S929" s="5" t="s">
        <v>559</v>
      </c>
    </row>
    <row r="930" spans="12:19" ht="18.75">
      <c r="L930" s="5" t="s">
        <v>2352</v>
      </c>
      <c r="S930" s="5" t="s">
        <v>560</v>
      </c>
    </row>
    <row r="931" spans="12:19" ht="18.75">
      <c r="L931" s="5" t="s">
        <v>2353</v>
      </c>
      <c r="S931" s="5" t="s">
        <v>561</v>
      </c>
    </row>
    <row r="932" spans="12:19" ht="18.75">
      <c r="L932" s="5" t="s">
        <v>2354</v>
      </c>
      <c r="S932" s="5" t="s">
        <v>562</v>
      </c>
    </row>
    <row r="933" spans="12:19" ht="18.75">
      <c r="L933" s="5" t="s">
        <v>2355</v>
      </c>
      <c r="S933" s="5" t="s">
        <v>563</v>
      </c>
    </row>
    <row r="934" spans="12:19" ht="18.75">
      <c r="L934" s="5" t="s">
        <v>2356</v>
      </c>
      <c r="S934" s="5" t="s">
        <v>564</v>
      </c>
    </row>
    <row r="935" spans="12:19" ht="18.75">
      <c r="L935" s="5" t="s">
        <v>2357</v>
      </c>
      <c r="S935" s="5" t="s">
        <v>565</v>
      </c>
    </row>
    <row r="936" spans="12:19" ht="18.75">
      <c r="L936" s="5" t="s">
        <v>2358</v>
      </c>
      <c r="S936" s="5" t="s">
        <v>566</v>
      </c>
    </row>
    <row r="937" spans="12:19" ht="18.75">
      <c r="L937" s="5" t="s">
        <v>2359</v>
      </c>
      <c r="S937" s="5" t="s">
        <v>567</v>
      </c>
    </row>
    <row r="938" spans="12:19" ht="18.75">
      <c r="L938" s="5" t="s">
        <v>2360</v>
      </c>
      <c r="S938" s="5" t="s">
        <v>568</v>
      </c>
    </row>
    <row r="939" spans="12:19" ht="18.75">
      <c r="L939" s="5" t="s">
        <v>2361</v>
      </c>
      <c r="S939" s="5" t="s">
        <v>569</v>
      </c>
    </row>
    <row r="940" spans="12:19" ht="18.75">
      <c r="L940" s="5" t="s">
        <v>2362</v>
      </c>
      <c r="S940" s="5" t="s">
        <v>570</v>
      </c>
    </row>
    <row r="941" spans="12:19" ht="18.75">
      <c r="L941" s="5" t="s">
        <v>2363</v>
      </c>
      <c r="S941" s="5" t="s">
        <v>571</v>
      </c>
    </row>
    <row r="942" spans="12:19" ht="18.75">
      <c r="L942" s="5" t="s">
        <v>2364</v>
      </c>
      <c r="S942" s="5" t="s">
        <v>572</v>
      </c>
    </row>
    <row r="943" spans="12:19" ht="18.75">
      <c r="L943" s="5" t="s">
        <v>2365</v>
      </c>
      <c r="S943" s="5" t="s">
        <v>573</v>
      </c>
    </row>
    <row r="944" spans="12:19" ht="18.75">
      <c r="L944" s="5" t="s">
        <v>2366</v>
      </c>
      <c r="S944" s="5" t="s">
        <v>574</v>
      </c>
    </row>
    <row r="945" spans="12:19" ht="18.75">
      <c r="L945" s="5" t="s">
        <v>2367</v>
      </c>
      <c r="S945" s="5" t="s">
        <v>575</v>
      </c>
    </row>
    <row r="946" spans="12:19" ht="18.75">
      <c r="L946" s="5" t="s">
        <v>2368</v>
      </c>
      <c r="S946" s="5" t="s">
        <v>576</v>
      </c>
    </row>
    <row r="947" spans="12:19" ht="18.75">
      <c r="L947" s="5" t="s">
        <v>2369</v>
      </c>
      <c r="S947" s="5" t="s">
        <v>577</v>
      </c>
    </row>
    <row r="948" spans="12:19" ht="18.75">
      <c r="L948" s="5" t="s">
        <v>2370</v>
      </c>
      <c r="S948" s="5" t="s">
        <v>578</v>
      </c>
    </row>
    <row r="949" spans="12:19" ht="18.75">
      <c r="L949" s="5" t="s">
        <v>2371</v>
      </c>
      <c r="S949" s="5" t="s">
        <v>579</v>
      </c>
    </row>
    <row r="950" spans="12:19" ht="18.75">
      <c r="L950" s="5" t="s">
        <v>2372</v>
      </c>
      <c r="S950" s="5" t="s">
        <v>580</v>
      </c>
    </row>
    <row r="951" spans="12:19" ht="18.75">
      <c r="L951" s="5" t="s">
        <v>2373</v>
      </c>
      <c r="S951" s="5" t="s">
        <v>581</v>
      </c>
    </row>
    <row r="952" spans="12:19" ht="18.75">
      <c r="L952" s="5" t="s">
        <v>2374</v>
      </c>
      <c r="S952" s="5" t="s">
        <v>582</v>
      </c>
    </row>
    <row r="953" spans="12:19" ht="18.75">
      <c r="L953" s="5" t="s">
        <v>2375</v>
      </c>
      <c r="S953" s="5" t="s">
        <v>583</v>
      </c>
    </row>
    <row r="954" spans="12:19" ht="18.75">
      <c r="L954" s="5" t="s">
        <v>2376</v>
      </c>
      <c r="S954" s="5" t="s">
        <v>584</v>
      </c>
    </row>
    <row r="955" spans="12:19" ht="18.75">
      <c r="L955" s="5" t="s">
        <v>2377</v>
      </c>
      <c r="S955" s="5" t="s">
        <v>585</v>
      </c>
    </row>
    <row r="956" spans="12:19" ht="18.75">
      <c r="L956" s="5" t="s">
        <v>2378</v>
      </c>
      <c r="S956" s="5" t="s">
        <v>586</v>
      </c>
    </row>
    <row r="957" spans="12:19" ht="18.75">
      <c r="L957" s="5" t="s">
        <v>2379</v>
      </c>
      <c r="S957" s="5" t="s">
        <v>587</v>
      </c>
    </row>
    <row r="958" spans="12:19" ht="18.75">
      <c r="L958" s="5" t="s">
        <v>2380</v>
      </c>
      <c r="S958" s="5" t="s">
        <v>588</v>
      </c>
    </row>
    <row r="959" spans="12:19" ht="18.75">
      <c r="L959" s="5" t="s">
        <v>2381</v>
      </c>
      <c r="S959" s="5" t="s">
        <v>589</v>
      </c>
    </row>
    <row r="960" spans="12:19" ht="18.75">
      <c r="L960" s="5" t="s">
        <v>2382</v>
      </c>
      <c r="S960" s="5" t="s">
        <v>590</v>
      </c>
    </row>
    <row r="961" spans="12:19" ht="18.75">
      <c r="L961" s="5" t="s">
        <v>2383</v>
      </c>
      <c r="S961" s="5" t="s">
        <v>591</v>
      </c>
    </row>
    <row r="962" spans="12:19" ht="18.75">
      <c r="L962" s="5" t="s">
        <v>2384</v>
      </c>
      <c r="S962" s="5" t="s">
        <v>592</v>
      </c>
    </row>
    <row r="963" spans="12:19" ht="18.75">
      <c r="L963" s="5" t="s">
        <v>2385</v>
      </c>
      <c r="S963" s="5" t="s">
        <v>593</v>
      </c>
    </row>
    <row r="964" spans="12:19" ht="18.75">
      <c r="L964" s="5" t="s">
        <v>2386</v>
      </c>
      <c r="S964" s="5" t="s">
        <v>594</v>
      </c>
    </row>
    <row r="965" spans="12:19" ht="18.75">
      <c r="L965" s="5" t="s">
        <v>2387</v>
      </c>
      <c r="S965" s="5" t="s">
        <v>595</v>
      </c>
    </row>
    <row r="966" spans="12:19" ht="18.75">
      <c r="L966" s="5" t="s">
        <v>2388</v>
      </c>
      <c r="S966" s="5" t="s">
        <v>596</v>
      </c>
    </row>
    <row r="967" spans="12:19" ht="18.75">
      <c r="L967" s="5" t="s">
        <v>2389</v>
      </c>
      <c r="S967" s="5" t="s">
        <v>597</v>
      </c>
    </row>
    <row r="968" spans="12:19" ht="18.75">
      <c r="L968" s="5" t="s">
        <v>2390</v>
      </c>
      <c r="S968" s="5" t="s">
        <v>598</v>
      </c>
    </row>
    <row r="969" spans="12:19" ht="18.75">
      <c r="L969" s="5" t="s">
        <v>2391</v>
      </c>
      <c r="S969" s="5" t="s">
        <v>599</v>
      </c>
    </row>
    <row r="970" spans="12:19" ht="18.75">
      <c r="L970" s="5" t="s">
        <v>2392</v>
      </c>
      <c r="S970" s="5" t="s">
        <v>600</v>
      </c>
    </row>
    <row r="971" spans="12:19" ht="18.75">
      <c r="L971" s="5" t="s">
        <v>2393</v>
      </c>
      <c r="S971" s="5" t="s">
        <v>601</v>
      </c>
    </row>
    <row r="972" spans="12:19" ht="18.75">
      <c r="L972" s="5" t="s">
        <v>2394</v>
      </c>
      <c r="S972" s="5" t="s">
        <v>602</v>
      </c>
    </row>
    <row r="973" spans="12:19" ht="18.75">
      <c r="L973" s="5" t="s">
        <v>2395</v>
      </c>
      <c r="S973" s="5" t="s">
        <v>603</v>
      </c>
    </row>
    <row r="974" spans="12:19" ht="18.75">
      <c r="L974" s="5" t="s">
        <v>2396</v>
      </c>
      <c r="S974" s="5" t="s">
        <v>604</v>
      </c>
    </row>
    <row r="975" spans="12:19" ht="18.75">
      <c r="L975" s="5" t="s">
        <v>2397</v>
      </c>
      <c r="S975" s="5" t="s">
        <v>605</v>
      </c>
    </row>
    <row r="976" spans="12:19" ht="18.75">
      <c r="L976" s="5" t="s">
        <v>2398</v>
      </c>
      <c r="S976" s="5" t="s">
        <v>606</v>
      </c>
    </row>
    <row r="977" spans="12:19" ht="18.75">
      <c r="L977" s="5" t="s">
        <v>2399</v>
      </c>
      <c r="S977" s="5" t="s">
        <v>607</v>
      </c>
    </row>
    <row r="978" ht="18.75">
      <c r="S978" s="5" t="s">
        <v>608</v>
      </c>
    </row>
    <row r="979" ht="18.75">
      <c r="S979" s="5" t="s">
        <v>609</v>
      </c>
    </row>
    <row r="980" ht="18.75">
      <c r="S980" s="5" t="s">
        <v>610</v>
      </c>
    </row>
    <row r="981" ht="18.75">
      <c r="S981" s="5" t="s">
        <v>611</v>
      </c>
    </row>
    <row r="982" ht="18.75">
      <c r="S982" s="5" t="s">
        <v>612</v>
      </c>
    </row>
    <row r="983" ht="18.75">
      <c r="S983" s="5" t="s">
        <v>613</v>
      </c>
    </row>
    <row r="984" ht="18.75">
      <c r="S984" s="5" t="s">
        <v>614</v>
      </c>
    </row>
    <row r="985" ht="18.75">
      <c r="S985" s="5" t="s">
        <v>615</v>
      </c>
    </row>
    <row r="986" ht="18.75">
      <c r="S986" s="5" t="s">
        <v>616</v>
      </c>
    </row>
    <row r="987" ht="18.75">
      <c r="S987" s="5" t="s">
        <v>617</v>
      </c>
    </row>
    <row r="988" ht="18.75">
      <c r="S988" s="5" t="s">
        <v>618</v>
      </c>
    </row>
    <row r="989" ht="18.75">
      <c r="S989" s="5" t="s">
        <v>619</v>
      </c>
    </row>
    <row r="990" ht="18.75">
      <c r="S990" s="5" t="s">
        <v>620</v>
      </c>
    </row>
    <row r="991" ht="18.75">
      <c r="S991" s="5" t="s">
        <v>621</v>
      </c>
    </row>
    <row r="992" ht="18.75">
      <c r="S992" s="5" t="s">
        <v>622</v>
      </c>
    </row>
    <row r="993" ht="18.75">
      <c r="S993" s="5" t="s">
        <v>623</v>
      </c>
    </row>
    <row r="994" ht="18.75">
      <c r="S994" s="5" t="s">
        <v>624</v>
      </c>
    </row>
    <row r="995" ht="18.75">
      <c r="S995" s="5" t="s">
        <v>625</v>
      </c>
    </row>
    <row r="996" ht="18.75">
      <c r="S996" s="5" t="s">
        <v>626</v>
      </c>
    </row>
    <row r="997" ht="18.75">
      <c r="S997" s="5" t="s">
        <v>627</v>
      </c>
    </row>
    <row r="998" ht="18.75">
      <c r="S998" s="5" t="s">
        <v>628</v>
      </c>
    </row>
    <row r="999" ht="18.75">
      <c r="S999" s="5" t="s">
        <v>629</v>
      </c>
    </row>
    <row r="1000" ht="18.75">
      <c r="S1000" s="5" t="s">
        <v>630</v>
      </c>
    </row>
    <row r="1001" ht="18.75">
      <c r="S1001" s="5" t="s">
        <v>631</v>
      </c>
    </row>
    <row r="1002" ht="18.75">
      <c r="S1002" s="5" t="s">
        <v>632</v>
      </c>
    </row>
    <row r="1003" ht="18.75">
      <c r="S1003" s="5" t="s">
        <v>633</v>
      </c>
    </row>
    <row r="1004" ht="18.75">
      <c r="S1004" s="5" t="s">
        <v>634</v>
      </c>
    </row>
    <row r="1005" ht="18.75">
      <c r="S1005" s="5" t="s">
        <v>635</v>
      </c>
    </row>
    <row r="1006" ht="18.75">
      <c r="S1006" s="5" t="s">
        <v>636</v>
      </c>
    </row>
    <row r="1007" ht="18.75">
      <c r="S1007" s="5" t="s">
        <v>637</v>
      </c>
    </row>
    <row r="1008" ht="18.75">
      <c r="S1008" s="5" t="s">
        <v>638</v>
      </c>
    </row>
    <row r="1009" ht="18.75">
      <c r="S1009" s="5" t="s">
        <v>639</v>
      </c>
    </row>
    <row r="1010" ht="18.75">
      <c r="S1010" s="5" t="s">
        <v>640</v>
      </c>
    </row>
    <row r="1011" ht="18.75">
      <c r="S1011" s="5" t="s">
        <v>641</v>
      </c>
    </row>
    <row r="1012" ht="18.75">
      <c r="S1012" s="5" t="s">
        <v>642</v>
      </c>
    </row>
    <row r="1013" ht="18.75">
      <c r="S1013" s="5" t="s">
        <v>643</v>
      </c>
    </row>
    <row r="1014" ht="18.75">
      <c r="S1014" s="5" t="s">
        <v>644</v>
      </c>
    </row>
    <row r="1015" ht="18.75">
      <c r="S1015" s="5" t="s">
        <v>645</v>
      </c>
    </row>
    <row r="1016" ht="18.75">
      <c r="S1016" s="5" t="s">
        <v>646</v>
      </c>
    </row>
    <row r="1017" ht="18.75">
      <c r="S1017" s="5" t="s">
        <v>647</v>
      </c>
    </row>
    <row r="1018" ht="18.75">
      <c r="S1018" s="5" t="s">
        <v>648</v>
      </c>
    </row>
    <row r="1019" ht="18.75">
      <c r="S1019" s="5" t="s">
        <v>649</v>
      </c>
    </row>
    <row r="1020" ht="18.75">
      <c r="S1020" s="5" t="s">
        <v>650</v>
      </c>
    </row>
    <row r="1021" ht="18.75">
      <c r="S1021" s="5" t="s">
        <v>651</v>
      </c>
    </row>
    <row r="1022" ht="18.75">
      <c r="S1022" s="5" t="s">
        <v>652</v>
      </c>
    </row>
    <row r="1023" ht="18.75">
      <c r="S1023" s="5" t="s">
        <v>653</v>
      </c>
    </row>
    <row r="1024" ht="18.75">
      <c r="S1024" s="5" t="s">
        <v>654</v>
      </c>
    </row>
  </sheetData>
  <printOptions/>
  <pageMargins left="0.75" right="0.75" top="1" bottom="1" header="0.5" footer="0.5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lastPrinted>1998-09-07T20:57:30Z</cp:lastPrinted>
  <dcterms:created xsi:type="dcterms:W3CDTF">1998-09-07T13:46:43Z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